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INGNOVAR\DOCENTES\REGISTRO DE CALIFICACIONES CON CRITERIOS\"/>
    </mc:Choice>
  </mc:AlternateContent>
  <xr:revisionPtr revIDLastSave="0" documentId="13_ncr:1_{AA030684-F892-45A9-8DB1-32768CF8B597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Guía de uso" sheetId="1" r:id="rId1"/>
    <sheet name="Dashboard" sheetId="2" r:id="rId2"/>
    <sheet name="Configuración" sheetId="3" r:id="rId3"/>
    <sheet name="I Corte" sheetId="4" r:id="rId4"/>
    <sheet name="II Corte" sheetId="5" r:id="rId5"/>
    <sheet name="I Semestre" sheetId="6" r:id="rId6"/>
    <sheet name="III Corte" sheetId="7" r:id="rId7"/>
    <sheet name="IV Corte" sheetId="8" r:id="rId8"/>
    <sheet name="II Semestre" sheetId="9" r:id="rId9"/>
    <sheet name="Nota Final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4" i="10" l="1"/>
  <c r="D54" i="10"/>
  <c r="C54" i="10"/>
  <c r="B54" i="10"/>
  <c r="A54" i="10"/>
  <c r="I53" i="10"/>
  <c r="D53" i="10"/>
  <c r="C53" i="10"/>
  <c r="B53" i="10"/>
  <c r="A53" i="10"/>
  <c r="I52" i="10"/>
  <c r="D52" i="10"/>
  <c r="C52" i="10"/>
  <c r="B52" i="10"/>
  <c r="A52" i="10"/>
  <c r="I51" i="10"/>
  <c r="D51" i="10"/>
  <c r="C51" i="10"/>
  <c r="B51" i="10"/>
  <c r="A51" i="10"/>
  <c r="I50" i="10"/>
  <c r="D50" i="10"/>
  <c r="C50" i="10"/>
  <c r="B50" i="10"/>
  <c r="A50" i="10"/>
  <c r="I49" i="10"/>
  <c r="D49" i="10"/>
  <c r="C49" i="10"/>
  <c r="B49" i="10"/>
  <c r="A49" i="10"/>
  <c r="I48" i="10"/>
  <c r="D48" i="10"/>
  <c r="C48" i="10"/>
  <c r="B48" i="10"/>
  <c r="A48" i="10"/>
  <c r="I47" i="10"/>
  <c r="D47" i="10"/>
  <c r="C47" i="10"/>
  <c r="B47" i="10"/>
  <c r="A47" i="10"/>
  <c r="I46" i="10"/>
  <c r="D46" i="10"/>
  <c r="C46" i="10"/>
  <c r="B46" i="10"/>
  <c r="A46" i="10"/>
  <c r="I45" i="10"/>
  <c r="D45" i="10"/>
  <c r="C45" i="10"/>
  <c r="B45" i="10"/>
  <c r="A45" i="10"/>
  <c r="I44" i="10"/>
  <c r="D44" i="10"/>
  <c r="C44" i="10"/>
  <c r="B44" i="10"/>
  <c r="A44" i="10"/>
  <c r="I43" i="10"/>
  <c r="D43" i="10"/>
  <c r="C43" i="10"/>
  <c r="B43" i="10"/>
  <c r="A43" i="10"/>
  <c r="I42" i="10"/>
  <c r="D42" i="10"/>
  <c r="C42" i="10"/>
  <c r="B42" i="10"/>
  <c r="A42" i="10"/>
  <c r="I41" i="10"/>
  <c r="D41" i="10"/>
  <c r="C41" i="10"/>
  <c r="B41" i="10"/>
  <c r="A41" i="10"/>
  <c r="I40" i="10"/>
  <c r="D40" i="10"/>
  <c r="C40" i="10"/>
  <c r="B40" i="10"/>
  <c r="A40" i="10"/>
  <c r="I39" i="10"/>
  <c r="D39" i="10"/>
  <c r="C39" i="10"/>
  <c r="B39" i="10"/>
  <c r="A39" i="10"/>
  <c r="I38" i="10"/>
  <c r="D38" i="10"/>
  <c r="C38" i="10"/>
  <c r="B38" i="10"/>
  <c r="A38" i="10"/>
  <c r="I37" i="10"/>
  <c r="D37" i="10"/>
  <c r="C37" i="10"/>
  <c r="B37" i="10"/>
  <c r="A37" i="10"/>
  <c r="I36" i="10"/>
  <c r="D36" i="10"/>
  <c r="C36" i="10"/>
  <c r="B36" i="10"/>
  <c r="A36" i="10"/>
  <c r="I35" i="10"/>
  <c r="D35" i="10"/>
  <c r="C35" i="10"/>
  <c r="B35" i="10"/>
  <c r="A35" i="10"/>
  <c r="I34" i="10"/>
  <c r="D34" i="10"/>
  <c r="C34" i="10"/>
  <c r="B34" i="10"/>
  <c r="A34" i="10"/>
  <c r="I33" i="10"/>
  <c r="D33" i="10"/>
  <c r="C33" i="10"/>
  <c r="B33" i="10"/>
  <c r="A33" i="10"/>
  <c r="I32" i="10"/>
  <c r="D32" i="10"/>
  <c r="C32" i="10"/>
  <c r="B32" i="10"/>
  <c r="A32" i="10"/>
  <c r="I31" i="10"/>
  <c r="D31" i="10"/>
  <c r="C31" i="10"/>
  <c r="B31" i="10"/>
  <c r="A31" i="10"/>
  <c r="I30" i="10"/>
  <c r="D30" i="10"/>
  <c r="C30" i="10"/>
  <c r="B30" i="10"/>
  <c r="A30" i="10"/>
  <c r="I29" i="10"/>
  <c r="D29" i="10"/>
  <c r="C29" i="10"/>
  <c r="B29" i="10"/>
  <c r="A29" i="10"/>
  <c r="I28" i="10"/>
  <c r="D28" i="10"/>
  <c r="C28" i="10"/>
  <c r="B28" i="10"/>
  <c r="A28" i="10"/>
  <c r="I27" i="10"/>
  <c r="D27" i="10"/>
  <c r="C27" i="10"/>
  <c r="B27" i="10"/>
  <c r="A27" i="10"/>
  <c r="I26" i="10"/>
  <c r="D26" i="10"/>
  <c r="C26" i="10"/>
  <c r="B26" i="10"/>
  <c r="A26" i="10"/>
  <c r="I25" i="10"/>
  <c r="D25" i="10"/>
  <c r="C25" i="10"/>
  <c r="B25" i="10"/>
  <c r="A25" i="10"/>
  <c r="I24" i="10"/>
  <c r="D24" i="10"/>
  <c r="C24" i="10"/>
  <c r="B24" i="10"/>
  <c r="A24" i="10"/>
  <c r="I23" i="10"/>
  <c r="D23" i="10"/>
  <c r="C23" i="10"/>
  <c r="B23" i="10"/>
  <c r="A23" i="10"/>
  <c r="I22" i="10"/>
  <c r="D22" i="10"/>
  <c r="C22" i="10"/>
  <c r="B22" i="10"/>
  <c r="A22" i="10"/>
  <c r="I21" i="10"/>
  <c r="D21" i="10"/>
  <c r="C21" i="10"/>
  <c r="B21" i="10"/>
  <c r="A21" i="10"/>
  <c r="I20" i="10"/>
  <c r="D20" i="10"/>
  <c r="C20" i="10"/>
  <c r="B20" i="10"/>
  <c r="A20" i="10"/>
  <c r="I19" i="10"/>
  <c r="D19" i="10"/>
  <c r="C19" i="10"/>
  <c r="B19" i="10"/>
  <c r="A19" i="10"/>
  <c r="I18" i="10"/>
  <c r="D18" i="10"/>
  <c r="C18" i="10"/>
  <c r="B18" i="10"/>
  <c r="A18" i="10"/>
  <c r="I17" i="10"/>
  <c r="D17" i="10"/>
  <c r="C17" i="10"/>
  <c r="B17" i="10"/>
  <c r="A17" i="10"/>
  <c r="I16" i="10"/>
  <c r="D16" i="10"/>
  <c r="C16" i="10"/>
  <c r="B16" i="10"/>
  <c r="A16" i="10"/>
  <c r="I15" i="10"/>
  <c r="D15" i="10"/>
  <c r="C15" i="10"/>
  <c r="B15" i="10"/>
  <c r="A15" i="10"/>
  <c r="I14" i="10"/>
  <c r="D14" i="10"/>
  <c r="C14" i="10"/>
  <c r="B14" i="10"/>
  <c r="A14" i="10"/>
  <c r="I13" i="10"/>
  <c r="D13" i="10"/>
  <c r="C13" i="10"/>
  <c r="B13" i="10"/>
  <c r="A13" i="10"/>
  <c r="I12" i="10"/>
  <c r="D12" i="10"/>
  <c r="C12" i="10"/>
  <c r="B12" i="10"/>
  <c r="A12" i="10"/>
  <c r="I11" i="10"/>
  <c r="D11" i="10"/>
  <c r="C11" i="10"/>
  <c r="B11" i="10"/>
  <c r="A11" i="10"/>
  <c r="I10" i="10"/>
  <c r="D10" i="10"/>
  <c r="C10" i="10"/>
  <c r="B10" i="10"/>
  <c r="A10" i="10"/>
  <c r="I9" i="10"/>
  <c r="D9" i="10"/>
  <c r="C9" i="10"/>
  <c r="B9" i="10"/>
  <c r="A9" i="10"/>
  <c r="I8" i="10"/>
  <c r="D8" i="10"/>
  <c r="C8" i="10"/>
  <c r="B8" i="10"/>
  <c r="A8" i="10"/>
  <c r="I7" i="10"/>
  <c r="D7" i="10"/>
  <c r="C7" i="10"/>
  <c r="B7" i="10"/>
  <c r="A7" i="10"/>
  <c r="I6" i="10"/>
  <c r="D6" i="10"/>
  <c r="C6" i="10"/>
  <c r="B6" i="10"/>
  <c r="A6" i="10"/>
  <c r="I5" i="10"/>
  <c r="D5" i="10"/>
  <c r="C5" i="10"/>
  <c r="B5" i="10"/>
  <c r="A5" i="10"/>
  <c r="I54" i="9"/>
  <c r="D54" i="9"/>
  <c r="C54" i="9"/>
  <c r="B54" i="9"/>
  <c r="A54" i="9"/>
  <c r="I53" i="9"/>
  <c r="D53" i="9"/>
  <c r="C53" i="9"/>
  <c r="B53" i="9"/>
  <c r="A53" i="9"/>
  <c r="I52" i="9"/>
  <c r="D52" i="9"/>
  <c r="C52" i="9"/>
  <c r="B52" i="9"/>
  <c r="A52" i="9"/>
  <c r="I51" i="9"/>
  <c r="D51" i="9"/>
  <c r="C51" i="9"/>
  <c r="B51" i="9"/>
  <c r="A51" i="9"/>
  <c r="I50" i="9"/>
  <c r="D50" i="9"/>
  <c r="C50" i="9"/>
  <c r="B50" i="9"/>
  <c r="A50" i="9"/>
  <c r="I49" i="9"/>
  <c r="D49" i="9"/>
  <c r="C49" i="9"/>
  <c r="B49" i="9"/>
  <c r="A49" i="9"/>
  <c r="I48" i="9"/>
  <c r="D48" i="9"/>
  <c r="C48" i="9"/>
  <c r="B48" i="9"/>
  <c r="A48" i="9"/>
  <c r="I47" i="9"/>
  <c r="D47" i="9"/>
  <c r="C47" i="9"/>
  <c r="B47" i="9"/>
  <c r="A47" i="9"/>
  <c r="I46" i="9"/>
  <c r="D46" i="9"/>
  <c r="C46" i="9"/>
  <c r="B46" i="9"/>
  <c r="A46" i="9"/>
  <c r="I45" i="9"/>
  <c r="D45" i="9"/>
  <c r="C45" i="9"/>
  <c r="B45" i="9"/>
  <c r="A45" i="9"/>
  <c r="I44" i="9"/>
  <c r="D44" i="9"/>
  <c r="C44" i="9"/>
  <c r="B44" i="9"/>
  <c r="A44" i="9"/>
  <c r="I43" i="9"/>
  <c r="E43" i="9"/>
  <c r="D43" i="9"/>
  <c r="C43" i="9"/>
  <c r="B43" i="9"/>
  <c r="A43" i="9"/>
  <c r="I42" i="9"/>
  <c r="D42" i="9"/>
  <c r="C42" i="9"/>
  <c r="B42" i="9"/>
  <c r="A42" i="9"/>
  <c r="I41" i="9"/>
  <c r="D41" i="9"/>
  <c r="C41" i="9"/>
  <c r="B41" i="9"/>
  <c r="A41" i="9"/>
  <c r="I40" i="9"/>
  <c r="D40" i="9"/>
  <c r="C40" i="9"/>
  <c r="B40" i="9"/>
  <c r="A40" i="9"/>
  <c r="I39" i="9"/>
  <c r="D39" i="9"/>
  <c r="C39" i="9"/>
  <c r="B39" i="9"/>
  <c r="A39" i="9"/>
  <c r="I38" i="9"/>
  <c r="D38" i="9"/>
  <c r="C38" i="9"/>
  <c r="B38" i="9"/>
  <c r="A38" i="9"/>
  <c r="I37" i="9"/>
  <c r="D37" i="9"/>
  <c r="C37" i="9"/>
  <c r="B37" i="9"/>
  <c r="A37" i="9"/>
  <c r="I36" i="9"/>
  <c r="D36" i="9"/>
  <c r="C36" i="9"/>
  <c r="B36" i="9"/>
  <c r="A36" i="9"/>
  <c r="I35" i="9"/>
  <c r="D35" i="9"/>
  <c r="C35" i="9"/>
  <c r="B35" i="9"/>
  <c r="A35" i="9"/>
  <c r="I34" i="9"/>
  <c r="D34" i="9"/>
  <c r="C34" i="9"/>
  <c r="B34" i="9"/>
  <c r="A34" i="9"/>
  <c r="I33" i="9"/>
  <c r="D33" i="9"/>
  <c r="C33" i="9"/>
  <c r="B33" i="9"/>
  <c r="A33" i="9"/>
  <c r="I32" i="9"/>
  <c r="D32" i="9"/>
  <c r="C32" i="9"/>
  <c r="B32" i="9"/>
  <c r="A32" i="9"/>
  <c r="I31" i="9"/>
  <c r="D31" i="9"/>
  <c r="C31" i="9"/>
  <c r="B31" i="9"/>
  <c r="A31" i="9"/>
  <c r="I30" i="9"/>
  <c r="D30" i="9"/>
  <c r="C30" i="9"/>
  <c r="B30" i="9"/>
  <c r="A30" i="9"/>
  <c r="I29" i="9"/>
  <c r="D29" i="9"/>
  <c r="C29" i="9"/>
  <c r="B29" i="9"/>
  <c r="A29" i="9"/>
  <c r="I28" i="9"/>
  <c r="D28" i="9"/>
  <c r="C28" i="9"/>
  <c r="B28" i="9"/>
  <c r="A28" i="9"/>
  <c r="I27" i="9"/>
  <c r="D27" i="9"/>
  <c r="C27" i="9"/>
  <c r="B27" i="9"/>
  <c r="A27" i="9"/>
  <c r="I26" i="9"/>
  <c r="D26" i="9"/>
  <c r="C26" i="9"/>
  <c r="B26" i="9"/>
  <c r="A26" i="9"/>
  <c r="I25" i="9"/>
  <c r="D25" i="9"/>
  <c r="C25" i="9"/>
  <c r="B25" i="9"/>
  <c r="A25" i="9"/>
  <c r="I24" i="9"/>
  <c r="D24" i="9"/>
  <c r="C24" i="9"/>
  <c r="B24" i="9"/>
  <c r="A24" i="9"/>
  <c r="I23" i="9"/>
  <c r="F23" i="9"/>
  <c r="D23" i="9"/>
  <c r="C23" i="9"/>
  <c r="B23" i="9"/>
  <c r="A23" i="9"/>
  <c r="I22" i="9"/>
  <c r="D22" i="9"/>
  <c r="C22" i="9"/>
  <c r="B22" i="9"/>
  <c r="A22" i="9"/>
  <c r="I21" i="9"/>
  <c r="D21" i="9"/>
  <c r="C21" i="9"/>
  <c r="B21" i="9"/>
  <c r="A21" i="9"/>
  <c r="I20" i="9"/>
  <c r="D20" i="9"/>
  <c r="C20" i="9"/>
  <c r="B20" i="9"/>
  <c r="A20" i="9"/>
  <c r="I19" i="9"/>
  <c r="D19" i="9"/>
  <c r="C19" i="9"/>
  <c r="B19" i="9"/>
  <c r="A19" i="9"/>
  <c r="I18" i="9"/>
  <c r="D18" i="9"/>
  <c r="C18" i="9"/>
  <c r="B18" i="9"/>
  <c r="A18" i="9"/>
  <c r="I17" i="9"/>
  <c r="D17" i="9"/>
  <c r="C17" i="9"/>
  <c r="B17" i="9"/>
  <c r="A17" i="9"/>
  <c r="I16" i="9"/>
  <c r="D16" i="9"/>
  <c r="C16" i="9"/>
  <c r="B16" i="9"/>
  <c r="A16" i="9"/>
  <c r="I15" i="9"/>
  <c r="D15" i="9"/>
  <c r="C15" i="9"/>
  <c r="B15" i="9"/>
  <c r="A15" i="9"/>
  <c r="I14" i="9"/>
  <c r="F14" i="9"/>
  <c r="D14" i="9"/>
  <c r="C14" i="9"/>
  <c r="B14" i="9"/>
  <c r="A14" i="9"/>
  <c r="I13" i="9"/>
  <c r="D13" i="9"/>
  <c r="C13" i="9"/>
  <c r="B13" i="9"/>
  <c r="A13" i="9"/>
  <c r="I12" i="9"/>
  <c r="D12" i="9"/>
  <c r="C12" i="9"/>
  <c r="B12" i="9"/>
  <c r="A12" i="9"/>
  <c r="I11" i="9"/>
  <c r="D11" i="9"/>
  <c r="C11" i="9"/>
  <c r="B11" i="9"/>
  <c r="A11" i="9"/>
  <c r="I10" i="9"/>
  <c r="D10" i="9"/>
  <c r="C10" i="9"/>
  <c r="B10" i="9"/>
  <c r="A10" i="9"/>
  <c r="I9" i="9"/>
  <c r="D9" i="9"/>
  <c r="C9" i="9"/>
  <c r="B9" i="9"/>
  <c r="A9" i="9"/>
  <c r="I8" i="9"/>
  <c r="D8" i="9"/>
  <c r="C8" i="9"/>
  <c r="B8" i="9"/>
  <c r="A8" i="9"/>
  <c r="I7" i="9"/>
  <c r="D7" i="9"/>
  <c r="C7" i="9"/>
  <c r="B7" i="9"/>
  <c r="A7" i="9"/>
  <c r="I6" i="9"/>
  <c r="D6" i="9"/>
  <c r="C6" i="9"/>
  <c r="B6" i="9"/>
  <c r="A6" i="9"/>
  <c r="I5" i="9"/>
  <c r="D5" i="9"/>
  <c r="C5" i="9"/>
  <c r="B5" i="9"/>
  <c r="A5" i="9"/>
  <c r="E113" i="8"/>
  <c r="E112" i="8"/>
  <c r="A109" i="8"/>
  <c r="A101" i="8"/>
  <c r="F97" i="8"/>
  <c r="E97" i="8"/>
  <c r="AC57" i="8"/>
  <c r="F54" i="9" s="1"/>
  <c r="AB57" i="8"/>
  <c r="AA57" i="8"/>
  <c r="W57" i="8"/>
  <c r="V57" i="8"/>
  <c r="R57" i="8"/>
  <c r="Q57" i="8"/>
  <c r="M57" i="8"/>
  <c r="L57" i="8"/>
  <c r="H57" i="8"/>
  <c r="G57" i="8"/>
  <c r="C57" i="8"/>
  <c r="B57" i="8"/>
  <c r="AG57" i="8" s="1"/>
  <c r="A57" i="8"/>
  <c r="AE56" i="8"/>
  <c r="F113" i="8" s="1"/>
  <c r="AC56" i="8"/>
  <c r="AB56" i="8"/>
  <c r="AA56" i="8"/>
  <c r="W56" i="8"/>
  <c r="V56" i="8"/>
  <c r="R56" i="8"/>
  <c r="Q56" i="8"/>
  <c r="M56" i="8"/>
  <c r="L56" i="8"/>
  <c r="H56" i="8"/>
  <c r="G56" i="8"/>
  <c r="C56" i="8"/>
  <c r="B56" i="8"/>
  <c r="AG56" i="8" s="1"/>
  <c r="A56" i="8"/>
  <c r="AE55" i="8"/>
  <c r="AD55" i="8"/>
  <c r="AC55" i="8"/>
  <c r="F52" i="9" s="1"/>
  <c r="AB55" i="8"/>
  <c r="AA55" i="8"/>
  <c r="W55" i="8"/>
  <c r="V55" i="8"/>
  <c r="R55" i="8"/>
  <c r="Q55" i="8"/>
  <c r="M55" i="8"/>
  <c r="L55" i="8"/>
  <c r="H55" i="8"/>
  <c r="G55" i="8"/>
  <c r="C55" i="8"/>
  <c r="B55" i="8"/>
  <c r="AG55" i="8" s="1"/>
  <c r="A55" i="8"/>
  <c r="AG54" i="8"/>
  <c r="AF54" i="8"/>
  <c r="AC54" i="8"/>
  <c r="F51" i="9" s="1"/>
  <c r="AB54" i="8"/>
  <c r="AA54" i="8"/>
  <c r="W54" i="8"/>
  <c r="V54" i="8"/>
  <c r="R54" i="8"/>
  <c r="Q54" i="8"/>
  <c r="M54" i="8"/>
  <c r="L54" i="8"/>
  <c r="H54" i="8"/>
  <c r="G54" i="8"/>
  <c r="C54" i="8"/>
  <c r="B54" i="8"/>
  <c r="AE54" i="8" s="1"/>
  <c r="A54" i="8"/>
  <c r="AC53" i="8"/>
  <c r="F50" i="9" s="1"/>
  <c r="AB53" i="8"/>
  <c r="AA53" i="8"/>
  <c r="W53" i="8"/>
  <c r="V53" i="8"/>
  <c r="R53" i="8"/>
  <c r="Q53" i="8"/>
  <c r="M53" i="8"/>
  <c r="L53" i="8"/>
  <c r="H53" i="8"/>
  <c r="G53" i="8"/>
  <c r="C53" i="8"/>
  <c r="B53" i="8"/>
  <c r="AE53" i="8" s="1"/>
  <c r="A53" i="8"/>
  <c r="AE52" i="8"/>
  <c r="B109" i="8" s="1"/>
  <c r="AC52" i="8"/>
  <c r="AB52" i="8"/>
  <c r="AA52" i="8"/>
  <c r="W52" i="8"/>
  <c r="V52" i="8"/>
  <c r="R52" i="8"/>
  <c r="Q52" i="8"/>
  <c r="M52" i="8"/>
  <c r="L52" i="8"/>
  <c r="H52" i="8"/>
  <c r="G52" i="8"/>
  <c r="C52" i="8"/>
  <c r="B52" i="8"/>
  <c r="AG52" i="8" s="1"/>
  <c r="A52" i="8"/>
  <c r="AE51" i="8"/>
  <c r="AD51" i="8"/>
  <c r="AC51" i="8"/>
  <c r="F48" i="9" s="1"/>
  <c r="AB51" i="8"/>
  <c r="AA51" i="8"/>
  <c r="W51" i="8"/>
  <c r="V51" i="8"/>
  <c r="R51" i="8"/>
  <c r="Q51" i="8"/>
  <c r="M51" i="8"/>
  <c r="L51" i="8"/>
  <c r="H51" i="8"/>
  <c r="G51" i="8"/>
  <c r="C51" i="8"/>
  <c r="B51" i="8"/>
  <c r="AG51" i="8" s="1"/>
  <c r="A51" i="8"/>
  <c r="AF50" i="8"/>
  <c r="AC50" i="8"/>
  <c r="F47" i="9" s="1"/>
  <c r="AB50" i="8"/>
  <c r="AA50" i="8"/>
  <c r="W50" i="8"/>
  <c r="V50" i="8"/>
  <c r="R50" i="8"/>
  <c r="Q50" i="8"/>
  <c r="M50" i="8"/>
  <c r="L50" i="8"/>
  <c r="H50" i="8"/>
  <c r="G50" i="8"/>
  <c r="C50" i="8"/>
  <c r="B50" i="8"/>
  <c r="AE50" i="8" s="1"/>
  <c r="A50" i="8"/>
  <c r="AC49" i="8"/>
  <c r="F46" i="9" s="1"/>
  <c r="AB49" i="8"/>
  <c r="AA49" i="8"/>
  <c r="W49" i="8"/>
  <c r="V49" i="8"/>
  <c r="R49" i="8"/>
  <c r="Q49" i="8"/>
  <c r="M49" i="8"/>
  <c r="L49" i="8"/>
  <c r="H49" i="8"/>
  <c r="G49" i="8"/>
  <c r="C49" i="8"/>
  <c r="B49" i="8"/>
  <c r="AE49" i="8" s="1"/>
  <c r="A49" i="8"/>
  <c r="AE48" i="8"/>
  <c r="AC48" i="8"/>
  <c r="AB48" i="8"/>
  <c r="AA48" i="8"/>
  <c r="W48" i="8"/>
  <c r="V48" i="8"/>
  <c r="R48" i="8"/>
  <c r="Q48" i="8"/>
  <c r="M48" i="8"/>
  <c r="L48" i="8"/>
  <c r="H48" i="8"/>
  <c r="G48" i="8"/>
  <c r="C48" i="8"/>
  <c r="B48" i="8"/>
  <c r="AG48" i="8" s="1"/>
  <c r="A48" i="8"/>
  <c r="AE47" i="8"/>
  <c r="AD47" i="8"/>
  <c r="AC47" i="8"/>
  <c r="F44" i="9" s="1"/>
  <c r="AB47" i="8"/>
  <c r="AA47" i="8"/>
  <c r="W47" i="8"/>
  <c r="V47" i="8"/>
  <c r="R47" i="8"/>
  <c r="Q47" i="8"/>
  <c r="M47" i="8"/>
  <c r="L47" i="8"/>
  <c r="H47" i="8"/>
  <c r="G47" i="8"/>
  <c r="C47" i="8"/>
  <c r="B47" i="8"/>
  <c r="AG47" i="8" s="1"/>
  <c r="A47" i="8"/>
  <c r="AG46" i="8"/>
  <c r="AC46" i="8"/>
  <c r="AD46" i="8" s="1"/>
  <c r="AB46" i="8"/>
  <c r="AA46" i="8"/>
  <c r="W46" i="8"/>
  <c r="V46" i="8"/>
  <c r="R46" i="8"/>
  <c r="Q46" i="8"/>
  <c r="M46" i="8"/>
  <c r="L46" i="8"/>
  <c r="H46" i="8"/>
  <c r="G46" i="8"/>
  <c r="C46" i="8"/>
  <c r="B46" i="8"/>
  <c r="AE46" i="8" s="1"/>
  <c r="A46" i="8"/>
  <c r="AC45" i="8"/>
  <c r="AD45" i="8" s="1"/>
  <c r="AB45" i="8"/>
  <c r="AA45" i="8"/>
  <c r="W45" i="8"/>
  <c r="V45" i="8"/>
  <c r="R45" i="8"/>
  <c r="Q45" i="8"/>
  <c r="M45" i="8"/>
  <c r="L45" i="8"/>
  <c r="H45" i="8"/>
  <c r="G45" i="8"/>
  <c r="C45" i="8"/>
  <c r="B45" i="8"/>
  <c r="AE45" i="8" s="1"/>
  <c r="A45" i="8"/>
  <c r="AE44" i="8"/>
  <c r="B101" i="8" s="1"/>
  <c r="AC44" i="8"/>
  <c r="AB44" i="8"/>
  <c r="AA44" i="8"/>
  <c r="W44" i="8"/>
  <c r="V44" i="8"/>
  <c r="R44" i="8"/>
  <c r="Q44" i="8"/>
  <c r="M44" i="8"/>
  <c r="L44" i="8"/>
  <c r="H44" i="8"/>
  <c r="G44" i="8"/>
  <c r="C44" i="8"/>
  <c r="B44" i="8"/>
  <c r="AG44" i="8" s="1"/>
  <c r="A44" i="8"/>
  <c r="AE43" i="8"/>
  <c r="D100" i="8" s="1"/>
  <c r="AD43" i="8"/>
  <c r="AC43" i="8"/>
  <c r="F40" i="9" s="1"/>
  <c r="AB43" i="8"/>
  <c r="AA43" i="8"/>
  <c r="W43" i="8"/>
  <c r="V43" i="8"/>
  <c r="R43" i="8"/>
  <c r="Q43" i="8"/>
  <c r="M43" i="8"/>
  <c r="L43" i="8"/>
  <c r="H43" i="8"/>
  <c r="G43" i="8"/>
  <c r="C43" i="8"/>
  <c r="B43" i="8"/>
  <c r="AG43" i="8" s="1"/>
  <c r="A43" i="8"/>
  <c r="AG42" i="8"/>
  <c r="AF42" i="8"/>
  <c r="AC42" i="8"/>
  <c r="F39" i="9" s="1"/>
  <c r="AB42" i="8"/>
  <c r="AA42" i="8"/>
  <c r="W42" i="8"/>
  <c r="V42" i="8"/>
  <c r="R42" i="8"/>
  <c r="Q42" i="8"/>
  <c r="M42" i="8"/>
  <c r="L42" i="8"/>
  <c r="H42" i="8"/>
  <c r="G42" i="8"/>
  <c r="C42" i="8"/>
  <c r="B42" i="8"/>
  <c r="AE42" i="8" s="1"/>
  <c r="A42" i="8"/>
  <c r="AC41" i="8"/>
  <c r="F38" i="9" s="1"/>
  <c r="AB41" i="8"/>
  <c r="AA41" i="8"/>
  <c r="W41" i="8"/>
  <c r="V41" i="8"/>
  <c r="R41" i="8"/>
  <c r="Q41" i="8"/>
  <c r="M41" i="8"/>
  <c r="L41" i="8"/>
  <c r="H41" i="8"/>
  <c r="G41" i="8"/>
  <c r="C41" i="8"/>
  <c r="B41" i="8"/>
  <c r="AE41" i="8" s="1"/>
  <c r="A41" i="8"/>
  <c r="AE40" i="8"/>
  <c r="A97" i="8" s="1"/>
  <c r="AC40" i="8"/>
  <c r="AB40" i="8"/>
  <c r="AA40" i="8"/>
  <c r="W40" i="8"/>
  <c r="V40" i="8"/>
  <c r="R40" i="8"/>
  <c r="Q40" i="8"/>
  <c r="M40" i="8"/>
  <c r="L40" i="8"/>
  <c r="H40" i="8"/>
  <c r="G40" i="8"/>
  <c r="C40" i="8"/>
  <c r="B40" i="8"/>
  <c r="AG40" i="8" s="1"/>
  <c r="A40" i="8"/>
  <c r="AE39" i="8"/>
  <c r="AD39" i="8"/>
  <c r="AC39" i="8"/>
  <c r="F36" i="9" s="1"/>
  <c r="AB39" i="8"/>
  <c r="AA39" i="8"/>
  <c r="W39" i="8"/>
  <c r="V39" i="8"/>
  <c r="R39" i="8"/>
  <c r="Q39" i="8"/>
  <c r="M39" i="8"/>
  <c r="L39" i="8"/>
  <c r="H39" i="8"/>
  <c r="G39" i="8"/>
  <c r="C39" i="8"/>
  <c r="B39" i="8"/>
  <c r="AG39" i="8" s="1"/>
  <c r="A39" i="8"/>
  <c r="AC38" i="8"/>
  <c r="F35" i="9" s="1"/>
  <c r="AB38" i="8"/>
  <c r="AA38" i="8"/>
  <c r="W38" i="8"/>
  <c r="V38" i="8"/>
  <c r="R38" i="8"/>
  <c r="Q38" i="8"/>
  <c r="M38" i="8"/>
  <c r="L38" i="8"/>
  <c r="H38" i="8"/>
  <c r="G38" i="8"/>
  <c r="C38" i="8"/>
  <c r="B38" i="8"/>
  <c r="A38" i="8"/>
  <c r="AC37" i="8"/>
  <c r="F34" i="9" s="1"/>
  <c r="AB37" i="8"/>
  <c r="AA37" i="8"/>
  <c r="W37" i="8"/>
  <c r="V37" i="8"/>
  <c r="R37" i="8"/>
  <c r="Q37" i="8"/>
  <c r="M37" i="8"/>
  <c r="L37" i="8"/>
  <c r="H37" i="8"/>
  <c r="G37" i="8"/>
  <c r="C37" i="8"/>
  <c r="B37" i="8"/>
  <c r="AE37" i="8" s="1"/>
  <c r="A37" i="8"/>
  <c r="AC36" i="8"/>
  <c r="AB36" i="8"/>
  <c r="AA36" i="8"/>
  <c r="W36" i="8"/>
  <c r="V36" i="8"/>
  <c r="R36" i="8"/>
  <c r="Q36" i="8"/>
  <c r="M36" i="8"/>
  <c r="L36" i="8"/>
  <c r="H36" i="8"/>
  <c r="G36" i="8"/>
  <c r="C36" i="8"/>
  <c r="B36" i="8"/>
  <c r="AG36" i="8" s="1"/>
  <c r="A36" i="8"/>
  <c r="AD35" i="8"/>
  <c r="AC35" i="8"/>
  <c r="F32" i="9" s="1"/>
  <c r="AB35" i="8"/>
  <c r="AA35" i="8"/>
  <c r="W35" i="8"/>
  <c r="V35" i="8"/>
  <c r="R35" i="8"/>
  <c r="Q35" i="8"/>
  <c r="M35" i="8"/>
  <c r="L35" i="8"/>
  <c r="H35" i="8"/>
  <c r="G35" i="8"/>
  <c r="C35" i="8"/>
  <c r="B35" i="8"/>
  <c r="AG35" i="8" s="1"/>
  <c r="A35" i="8"/>
  <c r="AC34" i="8"/>
  <c r="F31" i="9" s="1"/>
  <c r="AB34" i="8"/>
  <c r="AA34" i="8"/>
  <c r="W34" i="8"/>
  <c r="V34" i="8"/>
  <c r="R34" i="8"/>
  <c r="Q34" i="8"/>
  <c r="M34" i="8"/>
  <c r="L34" i="8"/>
  <c r="H34" i="8"/>
  <c r="G34" i="8"/>
  <c r="C34" i="8"/>
  <c r="B34" i="8"/>
  <c r="AE34" i="8" s="1"/>
  <c r="AF34" i="8" s="1"/>
  <c r="A34" i="8"/>
  <c r="AC33" i="8"/>
  <c r="F30" i="9" s="1"/>
  <c r="AB33" i="8"/>
  <c r="AA33" i="8"/>
  <c r="W33" i="8"/>
  <c r="V33" i="8"/>
  <c r="R33" i="8"/>
  <c r="Q33" i="8"/>
  <c r="M33" i="8"/>
  <c r="L33" i="8"/>
  <c r="H33" i="8"/>
  <c r="G33" i="8"/>
  <c r="C33" i="8"/>
  <c r="B33" i="8"/>
  <c r="AE33" i="8" s="1"/>
  <c r="A33" i="8"/>
  <c r="AE32" i="8"/>
  <c r="A89" i="8" s="1"/>
  <c r="AC32" i="8"/>
  <c r="AB32" i="8"/>
  <c r="AA32" i="8"/>
  <c r="W32" i="8"/>
  <c r="V32" i="8"/>
  <c r="R32" i="8"/>
  <c r="Q32" i="8"/>
  <c r="M32" i="8"/>
  <c r="L32" i="8"/>
  <c r="H32" i="8"/>
  <c r="G32" i="8"/>
  <c r="C32" i="8"/>
  <c r="B32" i="8"/>
  <c r="AG32" i="8" s="1"/>
  <c r="A32" i="8"/>
  <c r="AD31" i="8"/>
  <c r="AC31" i="8"/>
  <c r="F28" i="9" s="1"/>
  <c r="AB31" i="8"/>
  <c r="AA31" i="8"/>
  <c r="W31" i="8"/>
  <c r="V31" i="8"/>
  <c r="R31" i="8"/>
  <c r="Q31" i="8"/>
  <c r="M31" i="8"/>
  <c r="L31" i="8"/>
  <c r="H31" i="8"/>
  <c r="G31" i="8"/>
  <c r="C31" i="8"/>
  <c r="B31" i="8"/>
  <c r="AG31" i="8" s="1"/>
  <c r="A31" i="8"/>
  <c r="AC30" i="8"/>
  <c r="F27" i="9" s="1"/>
  <c r="AB30" i="8"/>
  <c r="AA30" i="8"/>
  <c r="W30" i="8"/>
  <c r="V30" i="8"/>
  <c r="R30" i="8"/>
  <c r="Q30" i="8"/>
  <c r="M30" i="8"/>
  <c r="L30" i="8"/>
  <c r="H30" i="8"/>
  <c r="G30" i="8"/>
  <c r="C30" i="8"/>
  <c r="B30" i="8"/>
  <c r="AE30" i="8" s="1"/>
  <c r="AF30" i="8" s="1"/>
  <c r="A30" i="8"/>
  <c r="AC29" i="8"/>
  <c r="AB29" i="8"/>
  <c r="AA29" i="8"/>
  <c r="W29" i="8"/>
  <c r="V29" i="8"/>
  <c r="R29" i="8"/>
  <c r="Q29" i="8"/>
  <c r="M29" i="8"/>
  <c r="L29" i="8"/>
  <c r="H29" i="8"/>
  <c r="G29" i="8"/>
  <c r="C29" i="8"/>
  <c r="B29" i="8"/>
  <c r="AE29" i="8" s="1"/>
  <c r="A29" i="8"/>
  <c r="AC28" i="8"/>
  <c r="AB28" i="8"/>
  <c r="AA28" i="8"/>
  <c r="W28" i="8"/>
  <c r="V28" i="8"/>
  <c r="R28" i="8"/>
  <c r="Q28" i="8"/>
  <c r="M28" i="8"/>
  <c r="L28" i="8"/>
  <c r="H28" i="8"/>
  <c r="G28" i="8"/>
  <c r="C28" i="8"/>
  <c r="B28" i="8"/>
  <c r="AG28" i="8" s="1"/>
  <c r="A28" i="8"/>
  <c r="AD27" i="8"/>
  <c r="AC27" i="8"/>
  <c r="F24" i="9" s="1"/>
  <c r="AB27" i="8"/>
  <c r="AA27" i="8"/>
  <c r="W27" i="8"/>
  <c r="V27" i="8"/>
  <c r="R27" i="8"/>
  <c r="Q27" i="8"/>
  <c r="M27" i="8"/>
  <c r="L27" i="8"/>
  <c r="H27" i="8"/>
  <c r="G27" i="8"/>
  <c r="C27" i="8"/>
  <c r="B27" i="8"/>
  <c r="A27" i="8"/>
  <c r="AC26" i="8"/>
  <c r="AD26" i="8" s="1"/>
  <c r="AB26" i="8"/>
  <c r="AA26" i="8"/>
  <c r="W26" i="8"/>
  <c r="V26" i="8"/>
  <c r="R26" i="8"/>
  <c r="Q26" i="8"/>
  <c r="M26" i="8"/>
  <c r="L26" i="8"/>
  <c r="H26" i="8"/>
  <c r="G26" i="8"/>
  <c r="C26" i="8"/>
  <c r="B26" i="8"/>
  <c r="A26" i="8"/>
  <c r="AC25" i="8"/>
  <c r="AD25" i="8" s="1"/>
  <c r="AB25" i="8"/>
  <c r="AA25" i="8"/>
  <c r="W25" i="8"/>
  <c r="V25" i="8"/>
  <c r="R25" i="8"/>
  <c r="Q25" i="8"/>
  <c r="M25" i="8"/>
  <c r="L25" i="8"/>
  <c r="H25" i="8"/>
  <c r="G25" i="8"/>
  <c r="C25" i="8"/>
  <c r="B25" i="8"/>
  <c r="AE25" i="8" s="1"/>
  <c r="A25" i="8"/>
  <c r="AC24" i="8"/>
  <c r="AB24" i="8"/>
  <c r="AA24" i="8"/>
  <c r="W24" i="8"/>
  <c r="V24" i="8"/>
  <c r="R24" i="8"/>
  <c r="Q24" i="8"/>
  <c r="M24" i="8"/>
  <c r="L24" i="8"/>
  <c r="H24" i="8"/>
  <c r="G24" i="8"/>
  <c r="C24" i="8"/>
  <c r="B24" i="8"/>
  <c r="AG24" i="8" s="1"/>
  <c r="A24" i="8"/>
  <c r="AC23" i="8"/>
  <c r="F20" i="9" s="1"/>
  <c r="AB23" i="8"/>
  <c r="AA23" i="8"/>
  <c r="W23" i="8"/>
  <c r="V23" i="8"/>
  <c r="R23" i="8"/>
  <c r="Q23" i="8"/>
  <c r="M23" i="8"/>
  <c r="L23" i="8"/>
  <c r="H23" i="8"/>
  <c r="G23" i="8"/>
  <c r="C23" i="8"/>
  <c r="B23" i="8"/>
  <c r="AG23" i="8" s="1"/>
  <c r="A23" i="8"/>
  <c r="AC22" i="8"/>
  <c r="F19" i="9" s="1"/>
  <c r="AB22" i="8"/>
  <c r="AA22" i="8"/>
  <c r="W22" i="8"/>
  <c r="V22" i="8"/>
  <c r="R22" i="8"/>
  <c r="Q22" i="8"/>
  <c r="M22" i="8"/>
  <c r="L22" i="8"/>
  <c r="H22" i="8"/>
  <c r="G22" i="8"/>
  <c r="C22" i="8"/>
  <c r="B22" i="8"/>
  <c r="AE22" i="8" s="1"/>
  <c r="A22" i="8"/>
  <c r="AC21" i="8"/>
  <c r="AB21" i="8"/>
  <c r="AA21" i="8"/>
  <c r="W21" i="8"/>
  <c r="V21" i="8"/>
  <c r="R21" i="8"/>
  <c r="Q21" i="8"/>
  <c r="M21" i="8"/>
  <c r="L21" i="8"/>
  <c r="H21" i="8"/>
  <c r="G21" i="8"/>
  <c r="C21" i="8"/>
  <c r="B21" i="8"/>
  <c r="A21" i="8"/>
  <c r="AC20" i="8"/>
  <c r="AB20" i="8"/>
  <c r="AA20" i="8"/>
  <c r="W20" i="8"/>
  <c r="V20" i="8"/>
  <c r="R20" i="8"/>
  <c r="Q20" i="8"/>
  <c r="M20" i="8"/>
  <c r="L20" i="8"/>
  <c r="H20" i="8"/>
  <c r="G20" i="8"/>
  <c r="C20" i="8"/>
  <c r="B20" i="8"/>
  <c r="A20" i="8"/>
  <c r="AC19" i="8"/>
  <c r="F16" i="9" s="1"/>
  <c r="AB19" i="8"/>
  <c r="AA19" i="8"/>
  <c r="W19" i="8"/>
  <c r="V19" i="8"/>
  <c r="R19" i="8"/>
  <c r="Q19" i="8"/>
  <c r="M19" i="8"/>
  <c r="L19" i="8"/>
  <c r="H19" i="8"/>
  <c r="G19" i="8"/>
  <c r="C19" i="8"/>
  <c r="B19" i="8"/>
  <c r="A19" i="8"/>
  <c r="AC18" i="8"/>
  <c r="AD18" i="8" s="1"/>
  <c r="AB18" i="8"/>
  <c r="AA18" i="8"/>
  <c r="W18" i="8"/>
  <c r="V18" i="8"/>
  <c r="R18" i="8"/>
  <c r="Q18" i="8"/>
  <c r="M18" i="8"/>
  <c r="L18" i="8"/>
  <c r="H18" i="8"/>
  <c r="G18" i="8"/>
  <c r="C18" i="8"/>
  <c r="B18" i="8"/>
  <c r="AG18" i="8" s="1"/>
  <c r="A18" i="8"/>
  <c r="AC17" i="8"/>
  <c r="AD17" i="8" s="1"/>
  <c r="AB17" i="8"/>
  <c r="AA17" i="8"/>
  <c r="W17" i="8"/>
  <c r="V17" i="8"/>
  <c r="R17" i="8"/>
  <c r="Q17" i="8"/>
  <c r="M17" i="8"/>
  <c r="L17" i="8"/>
  <c r="H17" i="8"/>
  <c r="G17" i="8"/>
  <c r="C17" i="8"/>
  <c r="B17" i="8"/>
  <c r="AG17" i="8" s="1"/>
  <c r="A17" i="8"/>
  <c r="AE16" i="8"/>
  <c r="A73" i="8" s="1"/>
  <c r="AC16" i="8"/>
  <c r="AB16" i="8"/>
  <c r="AA16" i="8"/>
  <c r="W16" i="8"/>
  <c r="V16" i="8"/>
  <c r="R16" i="8"/>
  <c r="Q16" i="8"/>
  <c r="M16" i="8"/>
  <c r="L16" i="8"/>
  <c r="H16" i="8"/>
  <c r="G16" i="8"/>
  <c r="C16" i="8"/>
  <c r="B16" i="8"/>
  <c r="AG16" i="8" s="1"/>
  <c r="A16" i="8"/>
  <c r="AD15" i="8"/>
  <c r="AC15" i="8"/>
  <c r="F12" i="9" s="1"/>
  <c r="AB15" i="8"/>
  <c r="AA15" i="8"/>
  <c r="W15" i="8"/>
  <c r="V15" i="8"/>
  <c r="R15" i="8"/>
  <c r="Q15" i="8"/>
  <c r="M15" i="8"/>
  <c r="L15" i="8"/>
  <c r="H15" i="8"/>
  <c r="G15" i="8"/>
  <c r="C15" i="8"/>
  <c r="B15" i="8"/>
  <c r="AG15" i="8" s="1"/>
  <c r="A15" i="8"/>
  <c r="AC14" i="8"/>
  <c r="AB14" i="8"/>
  <c r="AA14" i="8"/>
  <c r="W14" i="8"/>
  <c r="V14" i="8"/>
  <c r="R14" i="8"/>
  <c r="Q14" i="8"/>
  <c r="M14" i="8"/>
  <c r="L14" i="8"/>
  <c r="H14" i="8"/>
  <c r="G14" i="8"/>
  <c r="C14" i="8"/>
  <c r="B14" i="8"/>
  <c r="AG14" i="8" s="1"/>
  <c r="A14" i="8"/>
  <c r="AC13" i="8"/>
  <c r="AB13" i="8"/>
  <c r="AA13" i="8"/>
  <c r="W13" i="8"/>
  <c r="V13" i="8"/>
  <c r="R13" i="8"/>
  <c r="Q13" i="8"/>
  <c r="M13" i="8"/>
  <c r="L13" i="8"/>
  <c r="H13" i="8"/>
  <c r="G13" i="8"/>
  <c r="C13" i="8"/>
  <c r="B13" i="8"/>
  <c r="AE13" i="8" s="1"/>
  <c r="A13" i="8"/>
  <c r="AC12" i="8"/>
  <c r="F9" i="9" s="1"/>
  <c r="AB12" i="8"/>
  <c r="AA12" i="8"/>
  <c r="W12" i="8"/>
  <c r="V12" i="8"/>
  <c r="R12" i="8"/>
  <c r="Q12" i="8"/>
  <c r="M12" i="8"/>
  <c r="L12" i="8"/>
  <c r="H12" i="8"/>
  <c r="G12" i="8"/>
  <c r="C12" i="8"/>
  <c r="B12" i="8"/>
  <c r="AE12" i="8" s="1"/>
  <c r="A12" i="8"/>
  <c r="AC11" i="8"/>
  <c r="F8" i="9" s="1"/>
  <c r="AB11" i="8"/>
  <c r="AA11" i="8"/>
  <c r="W11" i="8"/>
  <c r="V11" i="8"/>
  <c r="R11" i="8"/>
  <c r="Q11" i="8"/>
  <c r="M11" i="8"/>
  <c r="L11" i="8"/>
  <c r="H11" i="8"/>
  <c r="G11" i="8"/>
  <c r="C11" i="8"/>
  <c r="B11" i="8"/>
  <c r="AG11" i="8" s="1"/>
  <c r="A11" i="8"/>
  <c r="AC10" i="8"/>
  <c r="AD10" i="8" s="1"/>
  <c r="AB10" i="8"/>
  <c r="AA10" i="8"/>
  <c r="W10" i="8"/>
  <c r="V10" i="8"/>
  <c r="R10" i="8"/>
  <c r="Q10" i="8"/>
  <c r="M10" i="8"/>
  <c r="L10" i="8"/>
  <c r="H10" i="8"/>
  <c r="G10" i="8"/>
  <c r="C10" i="8"/>
  <c r="B10" i="8"/>
  <c r="A10" i="8"/>
  <c r="AC9" i="8"/>
  <c r="AD9" i="8" s="1"/>
  <c r="AB9" i="8"/>
  <c r="AA9" i="8"/>
  <c r="W9" i="8"/>
  <c r="V9" i="8"/>
  <c r="R9" i="8"/>
  <c r="Q9" i="8"/>
  <c r="M9" i="8"/>
  <c r="L9" i="8"/>
  <c r="H9" i="8"/>
  <c r="G9" i="8"/>
  <c r="C9" i="8"/>
  <c r="B9" i="8"/>
  <c r="A9" i="8"/>
  <c r="AC8" i="8"/>
  <c r="F5" i="9" s="1"/>
  <c r="AB8" i="8"/>
  <c r="AA8" i="8"/>
  <c r="W8" i="8"/>
  <c r="V8" i="8"/>
  <c r="R8" i="8"/>
  <c r="Q8" i="8"/>
  <c r="M8" i="8"/>
  <c r="L8" i="8"/>
  <c r="H8" i="8"/>
  <c r="G8" i="8"/>
  <c r="C8" i="8"/>
  <c r="B8" i="8"/>
  <c r="A8" i="8"/>
  <c r="C3" i="8"/>
  <c r="B3" i="8"/>
  <c r="A3" i="8"/>
  <c r="D114" i="7"/>
  <c r="B114" i="7"/>
  <c r="D111" i="7"/>
  <c r="G109" i="7"/>
  <c r="E109" i="7"/>
  <c r="C108" i="7"/>
  <c r="C105" i="7"/>
  <c r="A105" i="7"/>
  <c r="F97" i="7"/>
  <c r="E97" i="7"/>
  <c r="B96" i="7"/>
  <c r="AF57" i="7"/>
  <c r="AE57" i="7"/>
  <c r="G114" i="7" s="1"/>
  <c r="AC57" i="7"/>
  <c r="E54" i="9" s="1"/>
  <c r="G54" i="9" s="1"/>
  <c r="AB57" i="7"/>
  <c r="AA57" i="7"/>
  <c r="W57" i="7"/>
  <c r="V57" i="7"/>
  <c r="R57" i="7"/>
  <c r="Q57" i="7"/>
  <c r="M57" i="7"/>
  <c r="L57" i="7"/>
  <c r="H57" i="7"/>
  <c r="G57" i="7"/>
  <c r="C57" i="7"/>
  <c r="B57" i="7"/>
  <c r="AG57" i="7" s="1"/>
  <c r="A57" i="7"/>
  <c r="AE56" i="7"/>
  <c r="A113" i="7" s="1"/>
  <c r="AC56" i="7"/>
  <c r="AB56" i="7"/>
  <c r="AA56" i="7"/>
  <c r="W56" i="7"/>
  <c r="V56" i="7"/>
  <c r="R56" i="7"/>
  <c r="Q56" i="7"/>
  <c r="M56" i="7"/>
  <c r="L56" i="7"/>
  <c r="H56" i="7"/>
  <c r="G56" i="7"/>
  <c r="C56" i="7"/>
  <c r="B56" i="7"/>
  <c r="AG56" i="7" s="1"/>
  <c r="A56" i="7"/>
  <c r="AE55" i="7"/>
  <c r="AD55" i="7"/>
  <c r="AC55" i="7"/>
  <c r="E52" i="9" s="1"/>
  <c r="G52" i="9" s="1"/>
  <c r="AB55" i="7"/>
  <c r="AA55" i="7"/>
  <c r="W55" i="7"/>
  <c r="V55" i="7"/>
  <c r="R55" i="7"/>
  <c r="Q55" i="7"/>
  <c r="M55" i="7"/>
  <c r="L55" i="7"/>
  <c r="H55" i="7"/>
  <c r="G55" i="7"/>
  <c r="C55" i="7"/>
  <c r="B55" i="7"/>
  <c r="AG55" i="7" s="1"/>
  <c r="A55" i="7"/>
  <c r="AG54" i="7"/>
  <c r="AF54" i="7"/>
  <c r="AD54" i="7"/>
  <c r="AC54" i="7"/>
  <c r="E51" i="9" s="1"/>
  <c r="G51" i="9" s="1"/>
  <c r="AB54" i="7"/>
  <c r="AA54" i="7"/>
  <c r="W54" i="7"/>
  <c r="V54" i="7"/>
  <c r="R54" i="7"/>
  <c r="Q54" i="7"/>
  <c r="M54" i="7"/>
  <c r="L54" i="7"/>
  <c r="H54" i="7"/>
  <c r="G54" i="7"/>
  <c r="C54" i="7"/>
  <c r="B54" i="7"/>
  <c r="AE54" i="7" s="1"/>
  <c r="A54" i="7"/>
  <c r="AC53" i="7"/>
  <c r="E50" i="9" s="1"/>
  <c r="G50" i="9" s="1"/>
  <c r="AB53" i="7"/>
  <c r="AA53" i="7"/>
  <c r="W53" i="7"/>
  <c r="V53" i="7"/>
  <c r="R53" i="7"/>
  <c r="Q53" i="7"/>
  <c r="M53" i="7"/>
  <c r="L53" i="7"/>
  <c r="H53" i="7"/>
  <c r="G53" i="7"/>
  <c r="C53" i="7"/>
  <c r="B53" i="7"/>
  <c r="AG53" i="7" s="1"/>
  <c r="A53" i="7"/>
  <c r="AE52" i="7"/>
  <c r="F109" i="7" s="1"/>
  <c r="AC52" i="7"/>
  <c r="AB52" i="7"/>
  <c r="AA52" i="7"/>
  <c r="W52" i="7"/>
  <c r="V52" i="7"/>
  <c r="R52" i="7"/>
  <c r="Q52" i="7"/>
  <c r="M52" i="7"/>
  <c r="L52" i="7"/>
  <c r="H52" i="7"/>
  <c r="G52" i="7"/>
  <c r="C52" i="7"/>
  <c r="B52" i="7"/>
  <c r="AG52" i="7" s="1"/>
  <c r="A52" i="7"/>
  <c r="AE51" i="7"/>
  <c r="AD51" i="7"/>
  <c r="AC51" i="7"/>
  <c r="E48" i="9" s="1"/>
  <c r="G48" i="9" s="1"/>
  <c r="AB51" i="7"/>
  <c r="AA51" i="7"/>
  <c r="W51" i="7"/>
  <c r="V51" i="7"/>
  <c r="R51" i="7"/>
  <c r="Q51" i="7"/>
  <c r="M51" i="7"/>
  <c r="L51" i="7"/>
  <c r="H51" i="7"/>
  <c r="G51" i="7"/>
  <c r="C51" i="7"/>
  <c r="B51" i="7"/>
  <c r="AG51" i="7" s="1"/>
  <c r="A51" i="7"/>
  <c r="AG50" i="7"/>
  <c r="AF50" i="7"/>
  <c r="AC50" i="7"/>
  <c r="E47" i="9" s="1"/>
  <c r="G47" i="9" s="1"/>
  <c r="AB50" i="7"/>
  <c r="AA50" i="7"/>
  <c r="W50" i="7"/>
  <c r="V50" i="7"/>
  <c r="R50" i="7"/>
  <c r="Q50" i="7"/>
  <c r="M50" i="7"/>
  <c r="L50" i="7"/>
  <c r="H50" i="7"/>
  <c r="G50" i="7"/>
  <c r="C50" i="7"/>
  <c r="B50" i="7"/>
  <c r="AE50" i="7" s="1"/>
  <c r="A50" i="7"/>
  <c r="AC49" i="7"/>
  <c r="E46" i="9" s="1"/>
  <c r="G46" i="9" s="1"/>
  <c r="AB49" i="7"/>
  <c r="AA49" i="7"/>
  <c r="W49" i="7"/>
  <c r="V49" i="7"/>
  <c r="R49" i="7"/>
  <c r="Q49" i="7"/>
  <c r="M49" i="7"/>
  <c r="L49" i="7"/>
  <c r="H49" i="7"/>
  <c r="G49" i="7"/>
  <c r="C49" i="7"/>
  <c r="B49" i="7"/>
  <c r="AG49" i="7" s="1"/>
  <c r="A49" i="7"/>
  <c r="AE48" i="7"/>
  <c r="E105" i="7" s="1"/>
  <c r="AC48" i="7"/>
  <c r="AB48" i="7"/>
  <c r="AA48" i="7"/>
  <c r="W48" i="7"/>
  <c r="V48" i="7"/>
  <c r="R48" i="7"/>
  <c r="Q48" i="7"/>
  <c r="M48" i="7"/>
  <c r="L48" i="7"/>
  <c r="H48" i="7"/>
  <c r="G48" i="7"/>
  <c r="C48" i="7"/>
  <c r="B48" i="7"/>
  <c r="AG48" i="7" s="1"/>
  <c r="A48" i="7"/>
  <c r="AE47" i="7"/>
  <c r="AD47" i="7"/>
  <c r="AC47" i="7"/>
  <c r="E44" i="9" s="1"/>
  <c r="G44" i="9" s="1"/>
  <c r="AB47" i="7"/>
  <c r="AA47" i="7"/>
  <c r="W47" i="7"/>
  <c r="V47" i="7"/>
  <c r="R47" i="7"/>
  <c r="Q47" i="7"/>
  <c r="M47" i="7"/>
  <c r="L47" i="7"/>
  <c r="H47" i="7"/>
  <c r="G47" i="7"/>
  <c r="C47" i="7"/>
  <c r="B47" i="7"/>
  <c r="AG47" i="7" s="1"/>
  <c r="A47" i="7"/>
  <c r="AC46" i="7"/>
  <c r="AD46" i="7" s="1"/>
  <c r="AB46" i="7"/>
  <c r="AA46" i="7"/>
  <c r="W46" i="7"/>
  <c r="V46" i="7"/>
  <c r="R46" i="7"/>
  <c r="Q46" i="7"/>
  <c r="M46" i="7"/>
  <c r="L46" i="7"/>
  <c r="H46" i="7"/>
  <c r="G46" i="7"/>
  <c r="C46" i="7"/>
  <c r="B46" i="7"/>
  <c r="A46" i="7"/>
  <c r="AC45" i="7"/>
  <c r="E42" i="9" s="1"/>
  <c r="AB45" i="7"/>
  <c r="AA45" i="7"/>
  <c r="W45" i="7"/>
  <c r="V45" i="7"/>
  <c r="R45" i="7"/>
  <c r="Q45" i="7"/>
  <c r="M45" i="7"/>
  <c r="L45" i="7"/>
  <c r="H45" i="7"/>
  <c r="G45" i="7"/>
  <c r="C45" i="7"/>
  <c r="B45" i="7"/>
  <c r="AG45" i="7" s="1"/>
  <c r="A45" i="7"/>
  <c r="AE44" i="7"/>
  <c r="F101" i="7" s="1"/>
  <c r="AC44" i="7"/>
  <c r="AB44" i="7"/>
  <c r="AA44" i="7"/>
  <c r="W44" i="7"/>
  <c r="V44" i="7"/>
  <c r="R44" i="7"/>
  <c r="Q44" i="7"/>
  <c r="M44" i="7"/>
  <c r="L44" i="7"/>
  <c r="H44" i="7"/>
  <c r="G44" i="7"/>
  <c r="C44" i="7"/>
  <c r="B44" i="7"/>
  <c r="AG44" i="7" s="1"/>
  <c r="A44" i="7"/>
  <c r="AE43" i="7"/>
  <c r="AD43" i="7"/>
  <c r="AC43" i="7"/>
  <c r="E40" i="9" s="1"/>
  <c r="G40" i="9" s="1"/>
  <c r="AB43" i="7"/>
  <c r="AA43" i="7"/>
  <c r="W43" i="7"/>
  <c r="V43" i="7"/>
  <c r="R43" i="7"/>
  <c r="Q43" i="7"/>
  <c r="M43" i="7"/>
  <c r="L43" i="7"/>
  <c r="H43" i="7"/>
  <c r="G43" i="7"/>
  <c r="C43" i="7"/>
  <c r="B43" i="7"/>
  <c r="AG43" i="7" s="1"/>
  <c r="A43" i="7"/>
  <c r="AG42" i="7"/>
  <c r="AF42" i="7"/>
  <c r="AC42" i="7"/>
  <c r="E39" i="9" s="1"/>
  <c r="G39" i="9" s="1"/>
  <c r="AB42" i="7"/>
  <c r="AA42" i="7"/>
  <c r="W42" i="7"/>
  <c r="V42" i="7"/>
  <c r="R42" i="7"/>
  <c r="Q42" i="7"/>
  <c r="M42" i="7"/>
  <c r="L42" i="7"/>
  <c r="H42" i="7"/>
  <c r="G42" i="7"/>
  <c r="C42" i="7"/>
  <c r="B42" i="7"/>
  <c r="AE42" i="7" s="1"/>
  <c r="A42" i="7"/>
  <c r="AC41" i="7"/>
  <c r="E38" i="9" s="1"/>
  <c r="G38" i="9" s="1"/>
  <c r="AB41" i="7"/>
  <c r="AA41" i="7"/>
  <c r="W41" i="7"/>
  <c r="V41" i="7"/>
  <c r="R41" i="7"/>
  <c r="Q41" i="7"/>
  <c r="M41" i="7"/>
  <c r="L41" i="7"/>
  <c r="H41" i="7"/>
  <c r="G41" i="7"/>
  <c r="C41" i="7"/>
  <c r="B41" i="7"/>
  <c r="AG41" i="7" s="1"/>
  <c r="A41" i="7"/>
  <c r="AE40" i="7"/>
  <c r="G97" i="7" s="1"/>
  <c r="AC40" i="7"/>
  <c r="AB40" i="7"/>
  <c r="AA40" i="7"/>
  <c r="W40" i="7"/>
  <c r="V40" i="7"/>
  <c r="R40" i="7"/>
  <c r="Q40" i="7"/>
  <c r="M40" i="7"/>
  <c r="L40" i="7"/>
  <c r="H40" i="7"/>
  <c r="G40" i="7"/>
  <c r="C40" i="7"/>
  <c r="B40" i="7"/>
  <c r="AG40" i="7" s="1"/>
  <c r="A40" i="7"/>
  <c r="AE39" i="7"/>
  <c r="AD39" i="7"/>
  <c r="AC39" i="7"/>
  <c r="E36" i="9" s="1"/>
  <c r="G36" i="9" s="1"/>
  <c r="AB39" i="7"/>
  <c r="AA39" i="7"/>
  <c r="W39" i="7"/>
  <c r="V39" i="7"/>
  <c r="R39" i="7"/>
  <c r="Q39" i="7"/>
  <c r="M39" i="7"/>
  <c r="L39" i="7"/>
  <c r="H39" i="7"/>
  <c r="G39" i="7"/>
  <c r="C39" i="7"/>
  <c r="B39" i="7"/>
  <c r="AG39" i="7" s="1"/>
  <c r="A39" i="7"/>
  <c r="AG38" i="7"/>
  <c r="AF38" i="7"/>
  <c r="AC38" i="7"/>
  <c r="E35" i="9" s="1"/>
  <c r="G35" i="9" s="1"/>
  <c r="AB38" i="7"/>
  <c r="AA38" i="7"/>
  <c r="W38" i="7"/>
  <c r="V38" i="7"/>
  <c r="R38" i="7"/>
  <c r="Q38" i="7"/>
  <c r="M38" i="7"/>
  <c r="L38" i="7"/>
  <c r="H38" i="7"/>
  <c r="G38" i="7"/>
  <c r="C38" i="7"/>
  <c r="B38" i="7"/>
  <c r="AE38" i="7" s="1"/>
  <c r="A38" i="7"/>
  <c r="AC37" i="7"/>
  <c r="E34" i="9" s="1"/>
  <c r="G34" i="9" s="1"/>
  <c r="AB37" i="7"/>
  <c r="AA37" i="7"/>
  <c r="W37" i="7"/>
  <c r="V37" i="7"/>
  <c r="R37" i="7"/>
  <c r="Q37" i="7"/>
  <c r="M37" i="7"/>
  <c r="L37" i="7"/>
  <c r="H37" i="7"/>
  <c r="G37" i="7"/>
  <c r="C37" i="7"/>
  <c r="B37" i="7"/>
  <c r="AG37" i="7" s="1"/>
  <c r="A37" i="7"/>
  <c r="AC36" i="7"/>
  <c r="AB36" i="7"/>
  <c r="AA36" i="7"/>
  <c r="W36" i="7"/>
  <c r="V36" i="7"/>
  <c r="R36" i="7"/>
  <c r="Q36" i="7"/>
  <c r="M36" i="7"/>
  <c r="L36" i="7"/>
  <c r="H36" i="7"/>
  <c r="G36" i="7"/>
  <c r="C36" i="7"/>
  <c r="B36" i="7"/>
  <c r="AG36" i="7" s="1"/>
  <c r="A36" i="7"/>
  <c r="AD35" i="7"/>
  <c r="AC35" i="7"/>
  <c r="E32" i="9" s="1"/>
  <c r="G32" i="9" s="1"/>
  <c r="AB35" i="7"/>
  <c r="AA35" i="7"/>
  <c r="W35" i="7"/>
  <c r="V35" i="7"/>
  <c r="R35" i="7"/>
  <c r="Q35" i="7"/>
  <c r="M35" i="7"/>
  <c r="L35" i="7"/>
  <c r="H35" i="7"/>
  <c r="G35" i="7"/>
  <c r="C35" i="7"/>
  <c r="B35" i="7"/>
  <c r="AG35" i="7" s="1"/>
  <c r="A35" i="7"/>
  <c r="AC34" i="7"/>
  <c r="E31" i="9" s="1"/>
  <c r="G31" i="9" s="1"/>
  <c r="AB34" i="7"/>
  <c r="AA34" i="7"/>
  <c r="W34" i="7"/>
  <c r="V34" i="7"/>
  <c r="R34" i="7"/>
  <c r="Q34" i="7"/>
  <c r="M34" i="7"/>
  <c r="L34" i="7"/>
  <c r="H34" i="7"/>
  <c r="G34" i="7"/>
  <c r="C34" i="7"/>
  <c r="B34" i="7"/>
  <c r="A34" i="7"/>
  <c r="AC33" i="7"/>
  <c r="E30" i="9" s="1"/>
  <c r="G30" i="9" s="1"/>
  <c r="E87" i="9" s="1"/>
  <c r="AB33" i="7"/>
  <c r="AA33" i="7"/>
  <c r="W33" i="7"/>
  <c r="V33" i="7"/>
  <c r="R33" i="7"/>
  <c r="Q33" i="7"/>
  <c r="M33" i="7"/>
  <c r="L33" i="7"/>
  <c r="H33" i="7"/>
  <c r="G33" i="7"/>
  <c r="C33" i="7"/>
  <c r="B33" i="7"/>
  <c r="AG33" i="7" s="1"/>
  <c r="A33" i="7"/>
  <c r="AC32" i="7"/>
  <c r="AB32" i="7"/>
  <c r="AA32" i="7"/>
  <c r="W32" i="7"/>
  <c r="V32" i="7"/>
  <c r="R32" i="7"/>
  <c r="Q32" i="7"/>
  <c r="M32" i="7"/>
  <c r="L32" i="7"/>
  <c r="H32" i="7"/>
  <c r="G32" i="7"/>
  <c r="C32" i="7"/>
  <c r="B32" i="7"/>
  <c r="AG32" i="7" s="1"/>
  <c r="A32" i="7"/>
  <c r="AD31" i="7"/>
  <c r="AC31" i="7"/>
  <c r="E28" i="9" s="1"/>
  <c r="G28" i="9" s="1"/>
  <c r="AB31" i="7"/>
  <c r="AA31" i="7"/>
  <c r="W31" i="7"/>
  <c r="V31" i="7"/>
  <c r="R31" i="7"/>
  <c r="Q31" i="7"/>
  <c r="M31" i="7"/>
  <c r="L31" i="7"/>
  <c r="H31" i="7"/>
  <c r="G31" i="7"/>
  <c r="C31" i="7"/>
  <c r="B31" i="7"/>
  <c r="AG31" i="7" s="1"/>
  <c r="A31" i="7"/>
  <c r="AC30" i="7"/>
  <c r="E27" i="9" s="1"/>
  <c r="G27" i="9" s="1"/>
  <c r="AB30" i="7"/>
  <c r="AA30" i="7"/>
  <c r="W30" i="7"/>
  <c r="V30" i="7"/>
  <c r="R30" i="7"/>
  <c r="Q30" i="7"/>
  <c r="M30" i="7"/>
  <c r="L30" i="7"/>
  <c r="H30" i="7"/>
  <c r="G30" i="7"/>
  <c r="C30" i="7"/>
  <c r="B30" i="7"/>
  <c r="AE30" i="7" s="1"/>
  <c r="AF30" i="7" s="1"/>
  <c r="A30" i="7"/>
  <c r="AC29" i="7"/>
  <c r="AB29" i="7"/>
  <c r="AA29" i="7"/>
  <c r="W29" i="7"/>
  <c r="V29" i="7"/>
  <c r="R29" i="7"/>
  <c r="Q29" i="7"/>
  <c r="M29" i="7"/>
  <c r="L29" i="7"/>
  <c r="H29" i="7"/>
  <c r="G29" i="7"/>
  <c r="C29" i="7"/>
  <c r="B29" i="7"/>
  <c r="AG29" i="7" s="1"/>
  <c r="A29" i="7"/>
  <c r="AC28" i="7"/>
  <c r="AB28" i="7"/>
  <c r="AA28" i="7"/>
  <c r="W28" i="7"/>
  <c r="V28" i="7"/>
  <c r="R28" i="7"/>
  <c r="Q28" i="7"/>
  <c r="M28" i="7"/>
  <c r="L28" i="7"/>
  <c r="H28" i="7"/>
  <c r="G28" i="7"/>
  <c r="C28" i="7"/>
  <c r="B28" i="7"/>
  <c r="AG28" i="7" s="1"/>
  <c r="A28" i="7"/>
  <c r="AD27" i="7"/>
  <c r="AC27" i="7"/>
  <c r="E24" i="9" s="1"/>
  <c r="G24" i="9" s="1"/>
  <c r="AB27" i="7"/>
  <c r="AA27" i="7"/>
  <c r="W27" i="7"/>
  <c r="V27" i="7"/>
  <c r="R27" i="7"/>
  <c r="Q27" i="7"/>
  <c r="M27" i="7"/>
  <c r="L27" i="7"/>
  <c r="H27" i="7"/>
  <c r="G27" i="7"/>
  <c r="C27" i="7"/>
  <c r="B27" i="7"/>
  <c r="AE27" i="7" s="1"/>
  <c r="A84" i="7" s="1"/>
  <c r="A27" i="7"/>
  <c r="AC26" i="7"/>
  <c r="E23" i="9" s="1"/>
  <c r="G23" i="9" s="1"/>
  <c r="AB26" i="7"/>
  <c r="AA26" i="7"/>
  <c r="W26" i="7"/>
  <c r="V26" i="7"/>
  <c r="R26" i="7"/>
  <c r="Q26" i="7"/>
  <c r="M26" i="7"/>
  <c r="L26" i="7"/>
  <c r="H26" i="7"/>
  <c r="G26" i="7"/>
  <c r="C26" i="7"/>
  <c r="B26" i="7"/>
  <c r="AE26" i="7" s="1"/>
  <c r="AF26" i="7" s="1"/>
  <c r="A26" i="7"/>
  <c r="AC25" i="7"/>
  <c r="AB25" i="7"/>
  <c r="AA25" i="7"/>
  <c r="W25" i="7"/>
  <c r="V25" i="7"/>
  <c r="R25" i="7"/>
  <c r="Q25" i="7"/>
  <c r="M25" i="7"/>
  <c r="L25" i="7"/>
  <c r="H25" i="7"/>
  <c r="G25" i="7"/>
  <c r="C25" i="7"/>
  <c r="B25" i="7"/>
  <c r="AG25" i="7" s="1"/>
  <c r="A25" i="7"/>
  <c r="AC24" i="7"/>
  <c r="AB24" i="7"/>
  <c r="AA24" i="7"/>
  <c r="W24" i="7"/>
  <c r="V24" i="7"/>
  <c r="R24" i="7"/>
  <c r="Q24" i="7"/>
  <c r="M24" i="7"/>
  <c r="L24" i="7"/>
  <c r="H24" i="7"/>
  <c r="G24" i="7"/>
  <c r="C24" i="7"/>
  <c r="B24" i="7"/>
  <c r="AG24" i="7" s="1"/>
  <c r="A24" i="7"/>
  <c r="AD23" i="7"/>
  <c r="AC23" i="7"/>
  <c r="E20" i="9" s="1"/>
  <c r="G20" i="9" s="1"/>
  <c r="AB23" i="7"/>
  <c r="AA23" i="7"/>
  <c r="W23" i="7"/>
  <c r="V23" i="7"/>
  <c r="R23" i="7"/>
  <c r="Q23" i="7"/>
  <c r="M23" i="7"/>
  <c r="L23" i="7"/>
  <c r="H23" i="7"/>
  <c r="G23" i="7"/>
  <c r="C23" i="7"/>
  <c r="B23" i="7"/>
  <c r="AG23" i="7" s="1"/>
  <c r="A23" i="7"/>
  <c r="AC22" i="7"/>
  <c r="E19" i="9" s="1"/>
  <c r="G19" i="9" s="1"/>
  <c r="AB22" i="7"/>
  <c r="AA22" i="7"/>
  <c r="W22" i="7"/>
  <c r="V22" i="7"/>
  <c r="R22" i="7"/>
  <c r="Q22" i="7"/>
  <c r="M22" i="7"/>
  <c r="L22" i="7"/>
  <c r="H22" i="7"/>
  <c r="G22" i="7"/>
  <c r="C22" i="7"/>
  <c r="B22" i="7"/>
  <c r="AG22" i="7" s="1"/>
  <c r="A22" i="7"/>
  <c r="AC21" i="7"/>
  <c r="AB21" i="7"/>
  <c r="AA21" i="7"/>
  <c r="W21" i="7"/>
  <c r="V21" i="7"/>
  <c r="R21" i="7"/>
  <c r="Q21" i="7"/>
  <c r="M21" i="7"/>
  <c r="L21" i="7"/>
  <c r="H21" i="7"/>
  <c r="G21" i="7"/>
  <c r="C21" i="7"/>
  <c r="B21" i="7"/>
  <c r="AG21" i="7" s="1"/>
  <c r="A21" i="7"/>
  <c r="AC20" i="7"/>
  <c r="AB20" i="7"/>
  <c r="AA20" i="7"/>
  <c r="W20" i="7"/>
  <c r="V20" i="7"/>
  <c r="R20" i="7"/>
  <c r="Q20" i="7"/>
  <c r="M20" i="7"/>
  <c r="L20" i="7"/>
  <c r="H20" i="7"/>
  <c r="G20" i="7"/>
  <c r="C20" i="7"/>
  <c r="B20" i="7"/>
  <c r="AG20" i="7" s="1"/>
  <c r="A20" i="7"/>
  <c r="AC19" i="7"/>
  <c r="AB19" i="7"/>
  <c r="AA19" i="7"/>
  <c r="W19" i="7"/>
  <c r="V19" i="7"/>
  <c r="R19" i="7"/>
  <c r="Q19" i="7"/>
  <c r="M19" i="7"/>
  <c r="L19" i="7"/>
  <c r="H19" i="7"/>
  <c r="G19" i="7"/>
  <c r="C19" i="7"/>
  <c r="B19" i="7"/>
  <c r="AG19" i="7" s="1"/>
  <c r="A19" i="7"/>
  <c r="AC18" i="7"/>
  <c r="AB18" i="7"/>
  <c r="AA18" i="7"/>
  <c r="W18" i="7"/>
  <c r="V18" i="7"/>
  <c r="R18" i="7"/>
  <c r="Q18" i="7"/>
  <c r="M18" i="7"/>
  <c r="L18" i="7"/>
  <c r="H18" i="7"/>
  <c r="G18" i="7"/>
  <c r="C18" i="7"/>
  <c r="B18" i="7"/>
  <c r="AG18" i="7" s="1"/>
  <c r="A18" i="7"/>
  <c r="AE17" i="7"/>
  <c r="AC17" i="7"/>
  <c r="AB17" i="7"/>
  <c r="AA17" i="7"/>
  <c r="W17" i="7"/>
  <c r="V17" i="7"/>
  <c r="R17" i="7"/>
  <c r="Q17" i="7"/>
  <c r="M17" i="7"/>
  <c r="L17" i="7"/>
  <c r="H17" i="7"/>
  <c r="G17" i="7"/>
  <c r="C17" i="7"/>
  <c r="B17" i="7"/>
  <c r="AG17" i="7" s="1"/>
  <c r="A17" i="7"/>
  <c r="AC16" i="7"/>
  <c r="AB16" i="7"/>
  <c r="AA16" i="7"/>
  <c r="W16" i="7"/>
  <c r="V16" i="7"/>
  <c r="R16" i="7"/>
  <c r="Q16" i="7"/>
  <c r="M16" i="7"/>
  <c r="L16" i="7"/>
  <c r="H16" i="7"/>
  <c r="G16" i="7"/>
  <c r="C16" i="7"/>
  <c r="B16" i="7"/>
  <c r="AG16" i="7" s="1"/>
  <c r="A16" i="7"/>
  <c r="AD15" i="7"/>
  <c r="AC15" i="7"/>
  <c r="E12" i="9" s="1"/>
  <c r="G12" i="9" s="1"/>
  <c r="AB15" i="7"/>
  <c r="AA15" i="7"/>
  <c r="W15" i="7"/>
  <c r="V15" i="7"/>
  <c r="R15" i="7"/>
  <c r="Q15" i="7"/>
  <c r="M15" i="7"/>
  <c r="L15" i="7"/>
  <c r="H15" i="7"/>
  <c r="G15" i="7"/>
  <c r="C15" i="7"/>
  <c r="B15" i="7"/>
  <c r="AG15" i="7" s="1"/>
  <c r="A15" i="7"/>
  <c r="AE14" i="7"/>
  <c r="G71" i="7" s="1"/>
  <c r="AC14" i="7"/>
  <c r="AB14" i="7"/>
  <c r="AA14" i="7"/>
  <c r="W14" i="7"/>
  <c r="V14" i="7"/>
  <c r="R14" i="7"/>
  <c r="Q14" i="7"/>
  <c r="M14" i="7"/>
  <c r="L14" i="7"/>
  <c r="H14" i="7"/>
  <c r="G14" i="7"/>
  <c r="C14" i="7"/>
  <c r="B14" i="7"/>
  <c r="AG14" i="7" s="1"/>
  <c r="A14" i="7"/>
  <c r="AC13" i="7"/>
  <c r="AB13" i="7"/>
  <c r="AA13" i="7"/>
  <c r="W13" i="7"/>
  <c r="V13" i="7"/>
  <c r="R13" i="7"/>
  <c r="Q13" i="7"/>
  <c r="M13" i="7"/>
  <c r="L13" i="7"/>
  <c r="H13" i="7"/>
  <c r="G13" i="7"/>
  <c r="C13" i="7"/>
  <c r="B13" i="7"/>
  <c r="AG13" i="7" s="1"/>
  <c r="A13" i="7"/>
  <c r="AE12" i="7"/>
  <c r="F69" i="7" s="1"/>
  <c r="AC12" i="7"/>
  <c r="AB12" i="7"/>
  <c r="AA12" i="7"/>
  <c r="W12" i="7"/>
  <c r="V12" i="7"/>
  <c r="R12" i="7"/>
  <c r="Q12" i="7"/>
  <c r="M12" i="7"/>
  <c r="L12" i="7"/>
  <c r="H12" i="7"/>
  <c r="G12" i="7"/>
  <c r="C12" i="7"/>
  <c r="B12" i="7"/>
  <c r="AG12" i="7" s="1"/>
  <c r="A12" i="7"/>
  <c r="AC11" i="7"/>
  <c r="E8" i="9" s="1"/>
  <c r="G8" i="9" s="1"/>
  <c r="AB11" i="7"/>
  <c r="AA11" i="7"/>
  <c r="W11" i="7"/>
  <c r="V11" i="7"/>
  <c r="R11" i="7"/>
  <c r="Q11" i="7"/>
  <c r="M11" i="7"/>
  <c r="L11" i="7"/>
  <c r="H11" i="7"/>
  <c r="G11" i="7"/>
  <c r="C11" i="7"/>
  <c r="B11" i="7"/>
  <c r="AE11" i="7" s="1"/>
  <c r="E68" i="7" s="1"/>
  <c r="A11" i="7"/>
  <c r="AC10" i="7"/>
  <c r="AB10" i="7"/>
  <c r="AA10" i="7"/>
  <c r="W10" i="7"/>
  <c r="V10" i="7"/>
  <c r="R10" i="7"/>
  <c r="Q10" i="7"/>
  <c r="M10" i="7"/>
  <c r="L10" i="7"/>
  <c r="H10" i="7"/>
  <c r="G10" i="7"/>
  <c r="C10" i="7"/>
  <c r="B10" i="7"/>
  <c r="A10" i="7"/>
  <c r="AC9" i="7"/>
  <c r="AB9" i="7"/>
  <c r="AA9" i="7"/>
  <c r="W9" i="7"/>
  <c r="V9" i="7"/>
  <c r="R9" i="7"/>
  <c r="Q9" i="7"/>
  <c r="M9" i="7"/>
  <c r="L9" i="7"/>
  <c r="H9" i="7"/>
  <c r="G9" i="7"/>
  <c r="C9" i="7"/>
  <c r="B9" i="7"/>
  <c r="A9" i="7"/>
  <c r="AC8" i="7"/>
  <c r="AB8" i="7"/>
  <c r="AA8" i="7"/>
  <c r="W8" i="7"/>
  <c r="V8" i="7"/>
  <c r="R8" i="7"/>
  <c r="Q8" i="7"/>
  <c r="M8" i="7"/>
  <c r="L8" i="7"/>
  <c r="H8" i="7"/>
  <c r="G8" i="7"/>
  <c r="C8" i="7"/>
  <c r="B8" i="7"/>
  <c r="A8" i="7"/>
  <c r="C3" i="7"/>
  <c r="B3" i="7"/>
  <c r="A3" i="7"/>
  <c r="F106" i="6"/>
  <c r="C104" i="6"/>
  <c r="I54" i="6"/>
  <c r="D54" i="6"/>
  <c r="C54" i="6"/>
  <c r="B54" i="6"/>
  <c r="A54" i="6"/>
  <c r="I53" i="6"/>
  <c r="D53" i="6"/>
  <c r="C53" i="6"/>
  <c r="B53" i="6"/>
  <c r="A53" i="6"/>
  <c r="I52" i="6"/>
  <c r="D52" i="6"/>
  <c r="C52" i="6"/>
  <c r="B52" i="6"/>
  <c r="A52" i="6"/>
  <c r="I51" i="6"/>
  <c r="D51" i="6"/>
  <c r="C51" i="6"/>
  <c r="B51" i="6"/>
  <c r="A51" i="6"/>
  <c r="I50" i="6"/>
  <c r="D50" i="6"/>
  <c r="C50" i="6"/>
  <c r="B50" i="6"/>
  <c r="A50" i="6"/>
  <c r="I49" i="6"/>
  <c r="D49" i="6"/>
  <c r="C49" i="6"/>
  <c r="B49" i="6"/>
  <c r="A49" i="6"/>
  <c r="I48" i="6"/>
  <c r="D48" i="6"/>
  <c r="C48" i="6"/>
  <c r="B48" i="6"/>
  <c r="A48" i="6"/>
  <c r="I47" i="6"/>
  <c r="D47" i="6"/>
  <c r="C47" i="6"/>
  <c r="B47" i="6"/>
  <c r="A47" i="6"/>
  <c r="I46" i="6"/>
  <c r="D46" i="6"/>
  <c r="C46" i="6"/>
  <c r="B46" i="6"/>
  <c r="A46" i="6"/>
  <c r="I45" i="6"/>
  <c r="D45" i="6"/>
  <c r="C45" i="6"/>
  <c r="B45" i="6"/>
  <c r="A45" i="6"/>
  <c r="I44" i="6"/>
  <c r="D44" i="6"/>
  <c r="C44" i="6"/>
  <c r="B44" i="6"/>
  <c r="A44" i="6"/>
  <c r="I43" i="6"/>
  <c r="D43" i="6"/>
  <c r="C43" i="6"/>
  <c r="B43" i="6"/>
  <c r="A43" i="6"/>
  <c r="I42" i="6"/>
  <c r="D42" i="6"/>
  <c r="C42" i="6"/>
  <c r="B42" i="6"/>
  <c r="A42" i="6"/>
  <c r="I41" i="6"/>
  <c r="D41" i="6"/>
  <c r="C41" i="6"/>
  <c r="B41" i="6"/>
  <c r="A41" i="6"/>
  <c r="I40" i="6"/>
  <c r="D40" i="6"/>
  <c r="C40" i="6"/>
  <c r="B40" i="6"/>
  <c r="A40" i="6"/>
  <c r="I39" i="6"/>
  <c r="D39" i="6"/>
  <c r="C39" i="6"/>
  <c r="B39" i="6"/>
  <c r="A39" i="6"/>
  <c r="I38" i="6"/>
  <c r="D38" i="6"/>
  <c r="C38" i="6"/>
  <c r="B38" i="6"/>
  <c r="A38" i="6"/>
  <c r="I37" i="6"/>
  <c r="D37" i="6"/>
  <c r="C37" i="6"/>
  <c r="B37" i="6"/>
  <c r="A37" i="6"/>
  <c r="I36" i="6"/>
  <c r="D36" i="6"/>
  <c r="C36" i="6"/>
  <c r="B36" i="6"/>
  <c r="A36" i="6"/>
  <c r="I35" i="6"/>
  <c r="D35" i="6"/>
  <c r="C35" i="6"/>
  <c r="B35" i="6"/>
  <c r="A35" i="6"/>
  <c r="I34" i="6"/>
  <c r="D34" i="6"/>
  <c r="C34" i="6"/>
  <c r="B34" i="6"/>
  <c r="A34" i="6"/>
  <c r="I33" i="6"/>
  <c r="E33" i="6"/>
  <c r="G33" i="6" s="1"/>
  <c r="D33" i="6"/>
  <c r="C33" i="6"/>
  <c r="B33" i="6"/>
  <c r="A33" i="6"/>
  <c r="I32" i="6"/>
  <c r="D32" i="6"/>
  <c r="C32" i="6"/>
  <c r="B32" i="6"/>
  <c r="A32" i="6"/>
  <c r="I31" i="6"/>
  <c r="D31" i="6"/>
  <c r="C31" i="6"/>
  <c r="B31" i="6"/>
  <c r="A31" i="6"/>
  <c r="I30" i="6"/>
  <c r="E30" i="6"/>
  <c r="D30" i="6"/>
  <c r="C30" i="6"/>
  <c r="B30" i="6"/>
  <c r="A30" i="6"/>
  <c r="I29" i="6"/>
  <c r="D29" i="6"/>
  <c r="C29" i="6"/>
  <c r="B29" i="6"/>
  <c r="A29" i="6"/>
  <c r="I28" i="6"/>
  <c r="D28" i="6"/>
  <c r="C28" i="6"/>
  <c r="B28" i="6"/>
  <c r="A28" i="6"/>
  <c r="I27" i="6"/>
  <c r="D27" i="6"/>
  <c r="C27" i="6"/>
  <c r="B27" i="6"/>
  <c r="A27" i="6"/>
  <c r="I26" i="6"/>
  <c r="D26" i="6"/>
  <c r="C26" i="6"/>
  <c r="B26" i="6"/>
  <c r="A26" i="6"/>
  <c r="I25" i="6"/>
  <c r="D25" i="6"/>
  <c r="C25" i="6"/>
  <c r="B25" i="6"/>
  <c r="A25" i="6"/>
  <c r="I24" i="6"/>
  <c r="D24" i="6"/>
  <c r="C24" i="6"/>
  <c r="B24" i="6"/>
  <c r="A24" i="6"/>
  <c r="I23" i="6"/>
  <c r="D23" i="6"/>
  <c r="C23" i="6"/>
  <c r="B23" i="6"/>
  <c r="A23" i="6"/>
  <c r="I22" i="6"/>
  <c r="D22" i="6"/>
  <c r="C22" i="6"/>
  <c r="B22" i="6"/>
  <c r="A22" i="6"/>
  <c r="I21" i="6"/>
  <c r="D21" i="6"/>
  <c r="C21" i="6"/>
  <c r="B21" i="6"/>
  <c r="A21" i="6"/>
  <c r="I20" i="6"/>
  <c r="D20" i="6"/>
  <c r="C20" i="6"/>
  <c r="B20" i="6"/>
  <c r="A20" i="6"/>
  <c r="I19" i="6"/>
  <c r="D19" i="6"/>
  <c r="C19" i="6"/>
  <c r="B19" i="6"/>
  <c r="A19" i="6"/>
  <c r="I18" i="6"/>
  <c r="D18" i="6"/>
  <c r="C18" i="6"/>
  <c r="B18" i="6"/>
  <c r="A18" i="6"/>
  <c r="I17" i="6"/>
  <c r="D17" i="6"/>
  <c r="C17" i="6"/>
  <c r="B17" i="6"/>
  <c r="A17" i="6"/>
  <c r="I16" i="6"/>
  <c r="D16" i="6"/>
  <c r="C16" i="6"/>
  <c r="B16" i="6"/>
  <c r="A16" i="6"/>
  <c r="I15" i="6"/>
  <c r="D15" i="6"/>
  <c r="C15" i="6"/>
  <c r="B15" i="6"/>
  <c r="A15" i="6"/>
  <c r="I14" i="6"/>
  <c r="D14" i="6"/>
  <c r="C14" i="6"/>
  <c r="B14" i="6"/>
  <c r="A14" i="6"/>
  <c r="I13" i="6"/>
  <c r="D13" i="6"/>
  <c r="C13" i="6"/>
  <c r="B13" i="6"/>
  <c r="A13" i="6"/>
  <c r="I12" i="6"/>
  <c r="D12" i="6"/>
  <c r="C12" i="6"/>
  <c r="B12" i="6"/>
  <c r="A12" i="6"/>
  <c r="I11" i="6"/>
  <c r="D11" i="6"/>
  <c r="C11" i="6"/>
  <c r="B11" i="6"/>
  <c r="A11" i="6"/>
  <c r="I10" i="6"/>
  <c r="D10" i="6"/>
  <c r="C10" i="6"/>
  <c r="B10" i="6"/>
  <c r="A10" i="6"/>
  <c r="I9" i="6"/>
  <c r="D9" i="6"/>
  <c r="C9" i="6"/>
  <c r="B9" i="6"/>
  <c r="A9" i="6"/>
  <c r="I8" i="6"/>
  <c r="D8" i="6"/>
  <c r="C8" i="6"/>
  <c r="B8" i="6"/>
  <c r="A8" i="6"/>
  <c r="I7" i="6"/>
  <c r="D7" i="6"/>
  <c r="C7" i="6"/>
  <c r="B7" i="6"/>
  <c r="A7" i="6"/>
  <c r="I6" i="6"/>
  <c r="D6" i="6"/>
  <c r="C6" i="6"/>
  <c r="B6" i="6"/>
  <c r="A6" i="6"/>
  <c r="I5" i="6"/>
  <c r="D5" i="6"/>
  <c r="C5" i="6"/>
  <c r="B5" i="6"/>
  <c r="A5" i="6"/>
  <c r="B113" i="5"/>
  <c r="E108" i="5"/>
  <c r="C104" i="5"/>
  <c r="C99" i="5"/>
  <c r="AC57" i="5"/>
  <c r="AB57" i="5"/>
  <c r="AA57" i="5"/>
  <c r="W57" i="5"/>
  <c r="V57" i="5"/>
  <c r="R57" i="5"/>
  <c r="Q57" i="5"/>
  <c r="M57" i="5"/>
  <c r="L57" i="5"/>
  <c r="H57" i="5"/>
  <c r="G57" i="5"/>
  <c r="C57" i="5"/>
  <c r="B57" i="5"/>
  <c r="AG57" i="5" s="1"/>
  <c r="A57" i="5"/>
  <c r="AE56" i="5"/>
  <c r="AC56" i="5"/>
  <c r="F53" i="6" s="1"/>
  <c r="AB56" i="5"/>
  <c r="AA56" i="5"/>
  <c r="W56" i="5"/>
  <c r="V56" i="5"/>
  <c r="R56" i="5"/>
  <c r="Q56" i="5"/>
  <c r="M56" i="5"/>
  <c r="L56" i="5"/>
  <c r="H56" i="5"/>
  <c r="G56" i="5"/>
  <c r="C56" i="5"/>
  <c r="B56" i="5"/>
  <c r="AG56" i="5" s="1"/>
  <c r="A56" i="5"/>
  <c r="AD55" i="5"/>
  <c r="AC55" i="5"/>
  <c r="F52" i="6" s="1"/>
  <c r="AB55" i="5"/>
  <c r="AA55" i="5"/>
  <c r="W55" i="5"/>
  <c r="V55" i="5"/>
  <c r="R55" i="5"/>
  <c r="Q55" i="5"/>
  <c r="M55" i="5"/>
  <c r="L55" i="5"/>
  <c r="H55" i="5"/>
  <c r="G55" i="5"/>
  <c r="C55" i="5"/>
  <c r="B55" i="5"/>
  <c r="AE55" i="5" s="1"/>
  <c r="A55" i="5"/>
  <c r="AD54" i="5"/>
  <c r="AC54" i="5"/>
  <c r="F51" i="6" s="1"/>
  <c r="AB54" i="5"/>
  <c r="AA54" i="5"/>
  <c r="W54" i="5"/>
  <c r="V54" i="5"/>
  <c r="R54" i="5"/>
  <c r="Q54" i="5"/>
  <c r="M54" i="5"/>
  <c r="L54" i="5"/>
  <c r="H54" i="5"/>
  <c r="G54" i="5"/>
  <c r="C54" i="5"/>
  <c r="B54" i="5"/>
  <c r="AE54" i="5" s="1"/>
  <c r="A54" i="5"/>
  <c r="AC53" i="5"/>
  <c r="AB53" i="5"/>
  <c r="AA53" i="5"/>
  <c r="W53" i="5"/>
  <c r="V53" i="5"/>
  <c r="R53" i="5"/>
  <c r="Q53" i="5"/>
  <c r="M53" i="5"/>
  <c r="L53" i="5"/>
  <c r="H53" i="5"/>
  <c r="G53" i="5"/>
  <c r="C53" i="5"/>
  <c r="B53" i="5"/>
  <c r="AG53" i="5" s="1"/>
  <c r="A53" i="5"/>
  <c r="AE52" i="5"/>
  <c r="G109" i="5" s="1"/>
  <c r="AC52" i="5"/>
  <c r="F49" i="6" s="1"/>
  <c r="AB52" i="5"/>
  <c r="AA52" i="5"/>
  <c r="W52" i="5"/>
  <c r="V52" i="5"/>
  <c r="R52" i="5"/>
  <c r="Q52" i="5"/>
  <c r="M52" i="5"/>
  <c r="L52" i="5"/>
  <c r="H52" i="5"/>
  <c r="G52" i="5"/>
  <c r="C52" i="5"/>
  <c r="B52" i="5"/>
  <c r="AG52" i="5" s="1"/>
  <c r="A52" i="5"/>
  <c r="AG51" i="5"/>
  <c r="AD51" i="5"/>
  <c r="AC51" i="5"/>
  <c r="F48" i="6" s="1"/>
  <c r="AB51" i="5"/>
  <c r="AA51" i="5"/>
  <c r="W51" i="5"/>
  <c r="V51" i="5"/>
  <c r="R51" i="5"/>
  <c r="Q51" i="5"/>
  <c r="M51" i="5"/>
  <c r="L51" i="5"/>
  <c r="H51" i="5"/>
  <c r="G51" i="5"/>
  <c r="C51" i="5"/>
  <c r="B51" i="5"/>
  <c r="AE51" i="5" s="1"/>
  <c r="A51" i="5"/>
  <c r="AF50" i="5"/>
  <c r="AD50" i="5"/>
  <c r="AC50" i="5"/>
  <c r="F47" i="6" s="1"/>
  <c r="AB50" i="5"/>
  <c r="AA50" i="5"/>
  <c r="W50" i="5"/>
  <c r="V50" i="5"/>
  <c r="R50" i="5"/>
  <c r="Q50" i="5"/>
  <c r="M50" i="5"/>
  <c r="L50" i="5"/>
  <c r="H50" i="5"/>
  <c r="G50" i="5"/>
  <c r="C50" i="5"/>
  <c r="B50" i="5"/>
  <c r="AE50" i="5" s="1"/>
  <c r="A50" i="5"/>
  <c r="AC49" i="5"/>
  <c r="AB49" i="5"/>
  <c r="AA49" i="5"/>
  <c r="W49" i="5"/>
  <c r="V49" i="5"/>
  <c r="R49" i="5"/>
  <c r="Q49" i="5"/>
  <c r="M49" i="5"/>
  <c r="L49" i="5"/>
  <c r="H49" i="5"/>
  <c r="G49" i="5"/>
  <c r="C49" i="5"/>
  <c r="B49" i="5"/>
  <c r="AG49" i="5" s="1"/>
  <c r="A49" i="5"/>
  <c r="AE48" i="5"/>
  <c r="A105" i="5" s="1"/>
  <c r="AC48" i="5"/>
  <c r="F45" i="6" s="1"/>
  <c r="AB48" i="5"/>
  <c r="AA48" i="5"/>
  <c r="W48" i="5"/>
  <c r="V48" i="5"/>
  <c r="R48" i="5"/>
  <c r="Q48" i="5"/>
  <c r="M48" i="5"/>
  <c r="L48" i="5"/>
  <c r="H48" i="5"/>
  <c r="G48" i="5"/>
  <c r="C48" i="5"/>
  <c r="B48" i="5"/>
  <c r="AG48" i="5" s="1"/>
  <c r="A48" i="5"/>
  <c r="AD47" i="5"/>
  <c r="AC47" i="5"/>
  <c r="F44" i="6" s="1"/>
  <c r="AB47" i="5"/>
  <c r="AA47" i="5"/>
  <c r="W47" i="5"/>
  <c r="V47" i="5"/>
  <c r="R47" i="5"/>
  <c r="Q47" i="5"/>
  <c r="M47" i="5"/>
  <c r="L47" i="5"/>
  <c r="H47" i="5"/>
  <c r="G47" i="5"/>
  <c r="C47" i="5"/>
  <c r="B47" i="5"/>
  <c r="AE47" i="5" s="1"/>
  <c r="A47" i="5"/>
  <c r="AC46" i="5"/>
  <c r="F43" i="6" s="1"/>
  <c r="AB46" i="5"/>
  <c r="AA46" i="5"/>
  <c r="W46" i="5"/>
  <c r="V46" i="5"/>
  <c r="R46" i="5"/>
  <c r="Q46" i="5"/>
  <c r="M46" i="5"/>
  <c r="L46" i="5"/>
  <c r="H46" i="5"/>
  <c r="G46" i="5"/>
  <c r="C46" i="5"/>
  <c r="B46" i="5"/>
  <c r="AE46" i="5" s="1"/>
  <c r="B103" i="5" s="1"/>
  <c r="A46" i="5"/>
  <c r="AC45" i="5"/>
  <c r="AB45" i="5"/>
  <c r="AA45" i="5"/>
  <c r="W45" i="5"/>
  <c r="V45" i="5"/>
  <c r="R45" i="5"/>
  <c r="Q45" i="5"/>
  <c r="M45" i="5"/>
  <c r="L45" i="5"/>
  <c r="H45" i="5"/>
  <c r="G45" i="5"/>
  <c r="C45" i="5"/>
  <c r="B45" i="5"/>
  <c r="AG45" i="5" s="1"/>
  <c r="A45" i="5"/>
  <c r="AE44" i="5"/>
  <c r="E101" i="5" s="1"/>
  <c r="AC44" i="5"/>
  <c r="F41" i="6" s="1"/>
  <c r="AB44" i="5"/>
  <c r="AA44" i="5"/>
  <c r="W44" i="5"/>
  <c r="V44" i="5"/>
  <c r="R44" i="5"/>
  <c r="Q44" i="5"/>
  <c r="M44" i="5"/>
  <c r="L44" i="5"/>
  <c r="H44" i="5"/>
  <c r="G44" i="5"/>
  <c r="C44" i="5"/>
  <c r="B44" i="5"/>
  <c r="AG44" i="5" s="1"/>
  <c r="A44" i="5"/>
  <c r="AG43" i="5"/>
  <c r="AD43" i="5"/>
  <c r="AC43" i="5"/>
  <c r="F40" i="6" s="1"/>
  <c r="AB43" i="5"/>
  <c r="AA43" i="5"/>
  <c r="W43" i="5"/>
  <c r="V43" i="5"/>
  <c r="R43" i="5"/>
  <c r="Q43" i="5"/>
  <c r="M43" i="5"/>
  <c r="L43" i="5"/>
  <c r="H43" i="5"/>
  <c r="G43" i="5"/>
  <c r="C43" i="5"/>
  <c r="B43" i="5"/>
  <c r="AE43" i="5" s="1"/>
  <c r="A43" i="5"/>
  <c r="AF42" i="5"/>
  <c r="AC42" i="5"/>
  <c r="F39" i="6" s="1"/>
  <c r="AB42" i="5"/>
  <c r="AA42" i="5"/>
  <c r="W42" i="5"/>
  <c r="V42" i="5"/>
  <c r="R42" i="5"/>
  <c r="Q42" i="5"/>
  <c r="M42" i="5"/>
  <c r="L42" i="5"/>
  <c r="H42" i="5"/>
  <c r="G42" i="5"/>
  <c r="C42" i="5"/>
  <c r="B42" i="5"/>
  <c r="AE42" i="5" s="1"/>
  <c r="F99" i="5" s="1"/>
  <c r="A42" i="5"/>
  <c r="AC41" i="5"/>
  <c r="AB41" i="5"/>
  <c r="AA41" i="5"/>
  <c r="W41" i="5"/>
  <c r="V41" i="5"/>
  <c r="R41" i="5"/>
  <c r="Q41" i="5"/>
  <c r="M41" i="5"/>
  <c r="L41" i="5"/>
  <c r="H41" i="5"/>
  <c r="G41" i="5"/>
  <c r="C41" i="5"/>
  <c r="B41" i="5"/>
  <c r="AG41" i="5" s="1"/>
  <c r="A41" i="5"/>
  <c r="AE40" i="5"/>
  <c r="AC40" i="5"/>
  <c r="F37" i="6" s="1"/>
  <c r="AB40" i="5"/>
  <c r="AA40" i="5"/>
  <c r="W40" i="5"/>
  <c r="V40" i="5"/>
  <c r="R40" i="5"/>
  <c r="Q40" i="5"/>
  <c r="M40" i="5"/>
  <c r="L40" i="5"/>
  <c r="H40" i="5"/>
  <c r="G40" i="5"/>
  <c r="C40" i="5"/>
  <c r="B40" i="5"/>
  <c r="AG40" i="5" s="1"/>
  <c r="A40" i="5"/>
  <c r="AD39" i="5"/>
  <c r="AC39" i="5"/>
  <c r="F36" i="6" s="1"/>
  <c r="AB39" i="5"/>
  <c r="AA39" i="5"/>
  <c r="W39" i="5"/>
  <c r="V39" i="5"/>
  <c r="R39" i="5"/>
  <c r="Q39" i="5"/>
  <c r="M39" i="5"/>
  <c r="L39" i="5"/>
  <c r="H39" i="5"/>
  <c r="G39" i="5"/>
  <c r="C39" i="5"/>
  <c r="B39" i="5"/>
  <c r="AE39" i="5" s="1"/>
  <c r="C96" i="5" s="1"/>
  <c r="A39" i="5"/>
  <c r="AC38" i="5"/>
  <c r="F35" i="6" s="1"/>
  <c r="AB38" i="5"/>
  <c r="AA38" i="5"/>
  <c r="W38" i="5"/>
  <c r="V38" i="5"/>
  <c r="R38" i="5"/>
  <c r="Q38" i="5"/>
  <c r="M38" i="5"/>
  <c r="L38" i="5"/>
  <c r="H38" i="5"/>
  <c r="G38" i="5"/>
  <c r="C38" i="5"/>
  <c r="B38" i="5"/>
  <c r="AE38" i="5" s="1"/>
  <c r="AF38" i="5" s="1"/>
  <c r="A38" i="5"/>
  <c r="AC37" i="5"/>
  <c r="AB37" i="5"/>
  <c r="AA37" i="5"/>
  <c r="W37" i="5"/>
  <c r="V37" i="5"/>
  <c r="R37" i="5"/>
  <c r="Q37" i="5"/>
  <c r="M37" i="5"/>
  <c r="L37" i="5"/>
  <c r="H37" i="5"/>
  <c r="G37" i="5"/>
  <c r="C37" i="5"/>
  <c r="B37" i="5"/>
  <c r="AG37" i="5" s="1"/>
  <c r="A37" i="5"/>
  <c r="AC36" i="5"/>
  <c r="F33" i="6" s="1"/>
  <c r="AB36" i="5"/>
  <c r="AA36" i="5"/>
  <c r="W36" i="5"/>
  <c r="V36" i="5"/>
  <c r="R36" i="5"/>
  <c r="Q36" i="5"/>
  <c r="M36" i="5"/>
  <c r="L36" i="5"/>
  <c r="H36" i="5"/>
  <c r="G36" i="5"/>
  <c r="C36" i="5"/>
  <c r="B36" i="5"/>
  <c r="AG36" i="5" s="1"/>
  <c r="A36" i="5"/>
  <c r="AD35" i="5"/>
  <c r="AC35" i="5"/>
  <c r="F32" i="6" s="1"/>
  <c r="AB35" i="5"/>
  <c r="AA35" i="5"/>
  <c r="W35" i="5"/>
  <c r="V35" i="5"/>
  <c r="R35" i="5"/>
  <c r="Q35" i="5"/>
  <c r="M35" i="5"/>
  <c r="L35" i="5"/>
  <c r="H35" i="5"/>
  <c r="G35" i="5"/>
  <c r="C35" i="5"/>
  <c r="B35" i="5"/>
  <c r="AE35" i="5" s="1"/>
  <c r="A35" i="5"/>
  <c r="AC34" i="5"/>
  <c r="F31" i="6" s="1"/>
  <c r="AB34" i="5"/>
  <c r="AA34" i="5"/>
  <c r="W34" i="5"/>
  <c r="V34" i="5"/>
  <c r="R34" i="5"/>
  <c r="Q34" i="5"/>
  <c r="M34" i="5"/>
  <c r="L34" i="5"/>
  <c r="H34" i="5"/>
  <c r="G34" i="5"/>
  <c r="C34" i="5"/>
  <c r="B34" i="5"/>
  <c r="AE34" i="5" s="1"/>
  <c r="C91" i="5" s="1"/>
  <c r="A34" i="5"/>
  <c r="AE33" i="5"/>
  <c r="A90" i="5" s="1"/>
  <c r="AC33" i="5"/>
  <c r="AB33" i="5"/>
  <c r="AA33" i="5"/>
  <c r="W33" i="5"/>
  <c r="V33" i="5"/>
  <c r="R33" i="5"/>
  <c r="Q33" i="5"/>
  <c r="M33" i="5"/>
  <c r="L33" i="5"/>
  <c r="H33" i="5"/>
  <c r="G33" i="5"/>
  <c r="C33" i="5"/>
  <c r="B33" i="5"/>
  <c r="AG33" i="5" s="1"/>
  <c r="A33" i="5"/>
  <c r="AC32" i="5"/>
  <c r="F29" i="6" s="1"/>
  <c r="AB32" i="5"/>
  <c r="AA32" i="5"/>
  <c r="W32" i="5"/>
  <c r="V32" i="5"/>
  <c r="R32" i="5"/>
  <c r="Q32" i="5"/>
  <c r="M32" i="5"/>
  <c r="L32" i="5"/>
  <c r="H32" i="5"/>
  <c r="G32" i="5"/>
  <c r="C32" i="5"/>
  <c r="B32" i="5"/>
  <c r="AG32" i="5" s="1"/>
  <c r="A32" i="5"/>
  <c r="AD31" i="5"/>
  <c r="AC31" i="5"/>
  <c r="F28" i="6" s="1"/>
  <c r="AB31" i="5"/>
  <c r="AA31" i="5"/>
  <c r="W31" i="5"/>
  <c r="V31" i="5"/>
  <c r="R31" i="5"/>
  <c r="Q31" i="5"/>
  <c r="M31" i="5"/>
  <c r="L31" i="5"/>
  <c r="H31" i="5"/>
  <c r="G31" i="5"/>
  <c r="C31" i="5"/>
  <c r="B31" i="5"/>
  <c r="AE31" i="5" s="1"/>
  <c r="A31" i="5"/>
  <c r="AC30" i="5"/>
  <c r="F27" i="6" s="1"/>
  <c r="AB30" i="5"/>
  <c r="AA30" i="5"/>
  <c r="W30" i="5"/>
  <c r="V30" i="5"/>
  <c r="R30" i="5"/>
  <c r="Q30" i="5"/>
  <c r="M30" i="5"/>
  <c r="L30" i="5"/>
  <c r="H30" i="5"/>
  <c r="G30" i="5"/>
  <c r="C30" i="5"/>
  <c r="B30" i="5"/>
  <c r="AE30" i="5" s="1"/>
  <c r="G87" i="5" s="1"/>
  <c r="A30" i="5"/>
  <c r="AE29" i="5"/>
  <c r="E86" i="5" s="1"/>
  <c r="AC29" i="5"/>
  <c r="AB29" i="5"/>
  <c r="AA29" i="5"/>
  <c r="W29" i="5"/>
  <c r="V29" i="5"/>
  <c r="R29" i="5"/>
  <c r="Q29" i="5"/>
  <c r="M29" i="5"/>
  <c r="L29" i="5"/>
  <c r="H29" i="5"/>
  <c r="G29" i="5"/>
  <c r="C29" i="5"/>
  <c r="B29" i="5"/>
  <c r="AG29" i="5" s="1"/>
  <c r="A29" i="5"/>
  <c r="AC28" i="5"/>
  <c r="F25" i="6" s="1"/>
  <c r="AB28" i="5"/>
  <c r="AA28" i="5"/>
  <c r="W28" i="5"/>
  <c r="V28" i="5"/>
  <c r="R28" i="5"/>
  <c r="Q28" i="5"/>
  <c r="M28" i="5"/>
  <c r="L28" i="5"/>
  <c r="H28" i="5"/>
  <c r="G28" i="5"/>
  <c r="C28" i="5"/>
  <c r="B28" i="5"/>
  <c r="AG28" i="5" s="1"/>
  <c r="A28" i="5"/>
  <c r="AD27" i="5"/>
  <c r="AC27" i="5"/>
  <c r="F24" i="6" s="1"/>
  <c r="AB27" i="5"/>
  <c r="AA27" i="5"/>
  <c r="W27" i="5"/>
  <c r="V27" i="5"/>
  <c r="R27" i="5"/>
  <c r="Q27" i="5"/>
  <c r="M27" i="5"/>
  <c r="L27" i="5"/>
  <c r="H27" i="5"/>
  <c r="G27" i="5"/>
  <c r="C27" i="5"/>
  <c r="B27" i="5"/>
  <c r="AE27" i="5" s="1"/>
  <c r="G84" i="5" s="1"/>
  <c r="A27" i="5"/>
  <c r="AC26" i="5"/>
  <c r="F23" i="6" s="1"/>
  <c r="AB26" i="5"/>
  <c r="AA26" i="5"/>
  <c r="W26" i="5"/>
  <c r="V26" i="5"/>
  <c r="R26" i="5"/>
  <c r="Q26" i="5"/>
  <c r="M26" i="5"/>
  <c r="L26" i="5"/>
  <c r="H26" i="5"/>
  <c r="G26" i="5"/>
  <c r="C26" i="5"/>
  <c r="B26" i="5"/>
  <c r="AE26" i="5" s="1"/>
  <c r="A26" i="5"/>
  <c r="AC25" i="5"/>
  <c r="AB25" i="5"/>
  <c r="AA25" i="5"/>
  <c r="W25" i="5"/>
  <c r="V25" i="5"/>
  <c r="R25" i="5"/>
  <c r="Q25" i="5"/>
  <c r="M25" i="5"/>
  <c r="L25" i="5"/>
  <c r="H25" i="5"/>
  <c r="G25" i="5"/>
  <c r="C25" i="5"/>
  <c r="B25" i="5"/>
  <c r="AG25" i="5" s="1"/>
  <c r="A25" i="5"/>
  <c r="AC24" i="5"/>
  <c r="F21" i="6" s="1"/>
  <c r="AB24" i="5"/>
  <c r="AA24" i="5"/>
  <c r="W24" i="5"/>
  <c r="V24" i="5"/>
  <c r="R24" i="5"/>
  <c r="Q24" i="5"/>
  <c r="M24" i="5"/>
  <c r="L24" i="5"/>
  <c r="H24" i="5"/>
  <c r="G24" i="5"/>
  <c r="C24" i="5"/>
  <c r="B24" i="5"/>
  <c r="AG24" i="5" s="1"/>
  <c r="A24" i="5"/>
  <c r="AD23" i="5"/>
  <c r="AC23" i="5"/>
  <c r="F20" i="6" s="1"/>
  <c r="AB23" i="5"/>
  <c r="AA23" i="5"/>
  <c r="W23" i="5"/>
  <c r="V23" i="5"/>
  <c r="R23" i="5"/>
  <c r="Q23" i="5"/>
  <c r="M23" i="5"/>
  <c r="L23" i="5"/>
  <c r="H23" i="5"/>
  <c r="G23" i="5"/>
  <c r="C23" i="5"/>
  <c r="B23" i="5"/>
  <c r="AE23" i="5" s="1"/>
  <c r="C80" i="5" s="1"/>
  <c r="A23" i="5"/>
  <c r="AF22" i="5"/>
  <c r="AC22" i="5"/>
  <c r="F19" i="6" s="1"/>
  <c r="AB22" i="5"/>
  <c r="AA22" i="5"/>
  <c r="W22" i="5"/>
  <c r="V22" i="5"/>
  <c r="R22" i="5"/>
  <c r="Q22" i="5"/>
  <c r="M22" i="5"/>
  <c r="L22" i="5"/>
  <c r="H22" i="5"/>
  <c r="G22" i="5"/>
  <c r="C22" i="5"/>
  <c r="B22" i="5"/>
  <c r="AE22" i="5" s="1"/>
  <c r="A22" i="5"/>
  <c r="AE21" i="5"/>
  <c r="E78" i="5" s="1"/>
  <c r="AC21" i="5"/>
  <c r="AB21" i="5"/>
  <c r="AA21" i="5"/>
  <c r="W21" i="5"/>
  <c r="V21" i="5"/>
  <c r="R21" i="5"/>
  <c r="Q21" i="5"/>
  <c r="M21" i="5"/>
  <c r="L21" i="5"/>
  <c r="H21" i="5"/>
  <c r="G21" i="5"/>
  <c r="C21" i="5"/>
  <c r="B21" i="5"/>
  <c r="AG21" i="5" s="1"/>
  <c r="A21" i="5"/>
  <c r="AE20" i="5"/>
  <c r="E77" i="5" s="1"/>
  <c r="AC20" i="5"/>
  <c r="F17" i="6" s="1"/>
  <c r="AB20" i="5"/>
  <c r="AA20" i="5"/>
  <c r="W20" i="5"/>
  <c r="V20" i="5"/>
  <c r="R20" i="5"/>
  <c r="Q20" i="5"/>
  <c r="M20" i="5"/>
  <c r="L20" i="5"/>
  <c r="H20" i="5"/>
  <c r="G20" i="5"/>
  <c r="C20" i="5"/>
  <c r="B20" i="5"/>
  <c r="AG20" i="5" s="1"/>
  <c r="A20" i="5"/>
  <c r="AD19" i="5"/>
  <c r="AC19" i="5"/>
  <c r="F16" i="6" s="1"/>
  <c r="AB19" i="5"/>
  <c r="AA19" i="5"/>
  <c r="W19" i="5"/>
  <c r="V19" i="5"/>
  <c r="R19" i="5"/>
  <c r="Q19" i="5"/>
  <c r="M19" i="5"/>
  <c r="L19" i="5"/>
  <c r="H19" i="5"/>
  <c r="G19" i="5"/>
  <c r="C19" i="5"/>
  <c r="B19" i="5"/>
  <c r="AE19" i="5" s="1"/>
  <c r="G76" i="5" s="1"/>
  <c r="A19" i="5"/>
  <c r="AC18" i="5"/>
  <c r="F15" i="6" s="1"/>
  <c r="AB18" i="5"/>
  <c r="AA18" i="5"/>
  <c r="W18" i="5"/>
  <c r="V18" i="5"/>
  <c r="R18" i="5"/>
  <c r="Q18" i="5"/>
  <c r="M18" i="5"/>
  <c r="L18" i="5"/>
  <c r="H18" i="5"/>
  <c r="G18" i="5"/>
  <c r="C18" i="5"/>
  <c r="B18" i="5"/>
  <c r="AE18" i="5" s="1"/>
  <c r="A18" i="5"/>
  <c r="AC17" i="5"/>
  <c r="AB17" i="5"/>
  <c r="AA17" i="5"/>
  <c r="W17" i="5"/>
  <c r="V17" i="5"/>
  <c r="R17" i="5"/>
  <c r="Q17" i="5"/>
  <c r="M17" i="5"/>
  <c r="L17" i="5"/>
  <c r="H17" i="5"/>
  <c r="G17" i="5"/>
  <c r="C17" i="5"/>
  <c r="B17" i="5"/>
  <c r="AG17" i="5" s="1"/>
  <c r="A17" i="5"/>
  <c r="AC16" i="5"/>
  <c r="F13" i="6" s="1"/>
  <c r="AB16" i="5"/>
  <c r="AA16" i="5"/>
  <c r="W16" i="5"/>
  <c r="V16" i="5"/>
  <c r="R16" i="5"/>
  <c r="Q16" i="5"/>
  <c r="M16" i="5"/>
  <c r="L16" i="5"/>
  <c r="H16" i="5"/>
  <c r="G16" i="5"/>
  <c r="C16" i="5"/>
  <c r="B16" i="5"/>
  <c r="AG16" i="5" s="1"/>
  <c r="A16" i="5"/>
  <c r="AG15" i="5"/>
  <c r="AD15" i="5"/>
  <c r="AC15" i="5"/>
  <c r="F12" i="6" s="1"/>
  <c r="AB15" i="5"/>
  <c r="AA15" i="5"/>
  <c r="W15" i="5"/>
  <c r="V15" i="5"/>
  <c r="R15" i="5"/>
  <c r="Q15" i="5"/>
  <c r="M15" i="5"/>
  <c r="L15" i="5"/>
  <c r="H15" i="5"/>
  <c r="G15" i="5"/>
  <c r="C15" i="5"/>
  <c r="B15" i="5"/>
  <c r="AE15" i="5" s="1"/>
  <c r="A15" i="5"/>
  <c r="AC14" i="5"/>
  <c r="AB14" i="5"/>
  <c r="AA14" i="5"/>
  <c r="W14" i="5"/>
  <c r="V14" i="5"/>
  <c r="R14" i="5"/>
  <c r="Q14" i="5"/>
  <c r="M14" i="5"/>
  <c r="L14" i="5"/>
  <c r="H14" i="5"/>
  <c r="G14" i="5"/>
  <c r="C14" i="5"/>
  <c r="B14" i="5"/>
  <c r="A14" i="5"/>
  <c r="AC13" i="5"/>
  <c r="AB13" i="5"/>
  <c r="AA13" i="5"/>
  <c r="W13" i="5"/>
  <c r="V13" i="5"/>
  <c r="R13" i="5"/>
  <c r="Q13" i="5"/>
  <c r="M13" i="5"/>
  <c r="L13" i="5"/>
  <c r="H13" i="5"/>
  <c r="G13" i="5"/>
  <c r="C13" i="5"/>
  <c r="B13" i="5"/>
  <c r="AG13" i="5" s="1"/>
  <c r="A13" i="5"/>
  <c r="AC12" i="5"/>
  <c r="AB12" i="5"/>
  <c r="AA12" i="5"/>
  <c r="W12" i="5"/>
  <c r="V12" i="5"/>
  <c r="R12" i="5"/>
  <c r="Q12" i="5"/>
  <c r="M12" i="5"/>
  <c r="L12" i="5"/>
  <c r="H12" i="5"/>
  <c r="G12" i="5"/>
  <c r="C12" i="5"/>
  <c r="B12" i="5"/>
  <c r="AG12" i="5" s="1"/>
  <c r="A12" i="5"/>
  <c r="AD11" i="5"/>
  <c r="AC11" i="5"/>
  <c r="F8" i="6" s="1"/>
  <c r="AB11" i="5"/>
  <c r="AA11" i="5"/>
  <c r="W11" i="5"/>
  <c r="V11" i="5"/>
  <c r="R11" i="5"/>
  <c r="Q11" i="5"/>
  <c r="M11" i="5"/>
  <c r="L11" i="5"/>
  <c r="H11" i="5"/>
  <c r="G11" i="5"/>
  <c r="C11" i="5"/>
  <c r="B11" i="5"/>
  <c r="AG11" i="5" s="1"/>
  <c r="A11" i="5"/>
  <c r="AC10" i="5"/>
  <c r="AB10" i="5"/>
  <c r="AA10" i="5"/>
  <c r="W10" i="5"/>
  <c r="V10" i="5"/>
  <c r="R10" i="5"/>
  <c r="Q10" i="5"/>
  <c r="M10" i="5"/>
  <c r="L10" i="5"/>
  <c r="H10" i="5"/>
  <c r="G10" i="5"/>
  <c r="C10" i="5"/>
  <c r="B10" i="5"/>
  <c r="AE10" i="5" s="1"/>
  <c r="F67" i="5" s="1"/>
  <c r="A10" i="5"/>
  <c r="AC9" i="5"/>
  <c r="AB9" i="5"/>
  <c r="AA9" i="5"/>
  <c r="W9" i="5"/>
  <c r="V9" i="5"/>
  <c r="R9" i="5"/>
  <c r="Q9" i="5"/>
  <c r="M9" i="5"/>
  <c r="L9" i="5"/>
  <c r="H9" i="5"/>
  <c r="G9" i="5"/>
  <c r="C9" i="5"/>
  <c r="B9" i="5"/>
  <c r="AG9" i="5" s="1"/>
  <c r="A9" i="5"/>
  <c r="C3" i="5"/>
  <c r="B3" i="5"/>
  <c r="A3" i="5"/>
  <c r="E113" i="4"/>
  <c r="C113" i="4"/>
  <c r="G109" i="4"/>
  <c r="E109" i="4"/>
  <c r="A108" i="4"/>
  <c r="G105" i="4"/>
  <c r="D104" i="4"/>
  <c r="B104" i="4"/>
  <c r="F100" i="4"/>
  <c r="D100" i="4"/>
  <c r="A97" i="4"/>
  <c r="F96" i="4"/>
  <c r="AC57" i="4"/>
  <c r="E54" i="6" s="1"/>
  <c r="AB57" i="4"/>
  <c r="AA57" i="4"/>
  <c r="W57" i="4"/>
  <c r="V57" i="4"/>
  <c r="R57" i="4"/>
  <c r="Q57" i="4"/>
  <c r="M57" i="4"/>
  <c r="L57" i="4"/>
  <c r="H57" i="4"/>
  <c r="G57" i="4"/>
  <c r="C57" i="4"/>
  <c r="B57" i="4"/>
  <c r="AE57" i="4" s="1"/>
  <c r="A57" i="4"/>
  <c r="AE56" i="4"/>
  <c r="G113" i="4" s="1"/>
  <c r="AC56" i="4"/>
  <c r="E53" i="6" s="1"/>
  <c r="G53" i="6" s="1"/>
  <c r="AB56" i="4"/>
  <c r="AA56" i="4"/>
  <c r="W56" i="4"/>
  <c r="V56" i="4"/>
  <c r="R56" i="4"/>
  <c r="Q56" i="4"/>
  <c r="M56" i="4"/>
  <c r="L56" i="4"/>
  <c r="H56" i="4"/>
  <c r="G56" i="4"/>
  <c r="C56" i="4"/>
  <c r="B56" i="4"/>
  <c r="AG56" i="4" s="1"/>
  <c r="A56" i="4"/>
  <c r="AE55" i="4"/>
  <c r="AC55" i="4"/>
  <c r="E52" i="6" s="1"/>
  <c r="G52" i="6" s="1"/>
  <c r="AB55" i="4"/>
  <c r="AA55" i="4"/>
  <c r="W55" i="4"/>
  <c r="V55" i="4"/>
  <c r="R55" i="4"/>
  <c r="Q55" i="4"/>
  <c r="M55" i="4"/>
  <c r="L55" i="4"/>
  <c r="H55" i="4"/>
  <c r="G55" i="4"/>
  <c r="C55" i="4"/>
  <c r="B55" i="4"/>
  <c r="AG55" i="4" s="1"/>
  <c r="A55" i="4"/>
  <c r="AE54" i="4"/>
  <c r="G111" i="4" s="1"/>
  <c r="AD54" i="4"/>
  <c r="AC54" i="4"/>
  <c r="E51" i="6" s="1"/>
  <c r="G51" i="6" s="1"/>
  <c r="AB54" i="4"/>
  <c r="AA54" i="4"/>
  <c r="W54" i="4"/>
  <c r="V54" i="4"/>
  <c r="R54" i="4"/>
  <c r="Q54" i="4"/>
  <c r="M54" i="4"/>
  <c r="L54" i="4"/>
  <c r="H54" i="4"/>
  <c r="G54" i="4"/>
  <c r="C54" i="4"/>
  <c r="B54" i="4"/>
  <c r="AG54" i="4" s="1"/>
  <c r="A54" i="4"/>
  <c r="AC53" i="4"/>
  <c r="E50" i="6" s="1"/>
  <c r="AB53" i="4"/>
  <c r="AA53" i="4"/>
  <c r="W53" i="4"/>
  <c r="V53" i="4"/>
  <c r="R53" i="4"/>
  <c r="Q53" i="4"/>
  <c r="M53" i="4"/>
  <c r="L53" i="4"/>
  <c r="H53" i="4"/>
  <c r="G53" i="4"/>
  <c r="C53" i="4"/>
  <c r="B53" i="4"/>
  <c r="AE53" i="4" s="1"/>
  <c r="A53" i="4"/>
  <c r="AE52" i="4"/>
  <c r="AC52" i="4"/>
  <c r="E49" i="6" s="1"/>
  <c r="G49" i="6" s="1"/>
  <c r="AB52" i="4"/>
  <c r="AA52" i="4"/>
  <c r="W52" i="4"/>
  <c r="V52" i="4"/>
  <c r="R52" i="4"/>
  <c r="Q52" i="4"/>
  <c r="M52" i="4"/>
  <c r="L52" i="4"/>
  <c r="H52" i="4"/>
  <c r="G52" i="4"/>
  <c r="C52" i="4"/>
  <c r="B52" i="4"/>
  <c r="AG52" i="4" s="1"/>
  <c r="A52" i="4"/>
  <c r="AE51" i="4"/>
  <c r="AC51" i="4"/>
  <c r="E48" i="6" s="1"/>
  <c r="G48" i="6" s="1"/>
  <c r="AB51" i="4"/>
  <c r="AA51" i="4"/>
  <c r="W51" i="4"/>
  <c r="V51" i="4"/>
  <c r="R51" i="4"/>
  <c r="Q51" i="4"/>
  <c r="M51" i="4"/>
  <c r="L51" i="4"/>
  <c r="H51" i="4"/>
  <c r="G51" i="4"/>
  <c r="C51" i="4"/>
  <c r="B51" i="4"/>
  <c r="AG51" i="4" s="1"/>
  <c r="A51" i="4"/>
  <c r="AE50" i="4"/>
  <c r="C107" i="4" s="1"/>
  <c r="AD50" i="4"/>
  <c r="AC50" i="4"/>
  <c r="E47" i="6" s="1"/>
  <c r="G47" i="6" s="1"/>
  <c r="AB50" i="4"/>
  <c r="AA50" i="4"/>
  <c r="W50" i="4"/>
  <c r="V50" i="4"/>
  <c r="R50" i="4"/>
  <c r="Q50" i="4"/>
  <c r="M50" i="4"/>
  <c r="L50" i="4"/>
  <c r="H50" i="4"/>
  <c r="G50" i="4"/>
  <c r="C50" i="4"/>
  <c r="B50" i="4"/>
  <c r="AG50" i="4" s="1"/>
  <c r="A50" i="4"/>
  <c r="AC49" i="4"/>
  <c r="E46" i="6" s="1"/>
  <c r="AB49" i="4"/>
  <c r="AA49" i="4"/>
  <c r="W49" i="4"/>
  <c r="V49" i="4"/>
  <c r="R49" i="4"/>
  <c r="Q49" i="4"/>
  <c r="M49" i="4"/>
  <c r="L49" i="4"/>
  <c r="H49" i="4"/>
  <c r="G49" i="4"/>
  <c r="C49" i="4"/>
  <c r="B49" i="4"/>
  <c r="AG49" i="4" s="1"/>
  <c r="A49" i="4"/>
  <c r="AE48" i="4"/>
  <c r="AC48" i="4"/>
  <c r="E45" i="6" s="1"/>
  <c r="G45" i="6" s="1"/>
  <c r="AB48" i="4"/>
  <c r="AA48" i="4"/>
  <c r="W48" i="4"/>
  <c r="V48" i="4"/>
  <c r="R48" i="4"/>
  <c r="Q48" i="4"/>
  <c r="M48" i="4"/>
  <c r="L48" i="4"/>
  <c r="H48" i="4"/>
  <c r="G48" i="4"/>
  <c r="C48" i="4"/>
  <c r="B48" i="4"/>
  <c r="AG48" i="4" s="1"/>
  <c r="A48" i="4"/>
  <c r="AE47" i="4"/>
  <c r="AC47" i="4"/>
  <c r="E44" i="6" s="1"/>
  <c r="G44" i="6" s="1"/>
  <c r="AB47" i="4"/>
  <c r="AA47" i="4"/>
  <c r="W47" i="4"/>
  <c r="V47" i="4"/>
  <c r="R47" i="4"/>
  <c r="Q47" i="4"/>
  <c r="M47" i="4"/>
  <c r="L47" i="4"/>
  <c r="H47" i="4"/>
  <c r="G47" i="4"/>
  <c r="C47" i="4"/>
  <c r="B47" i="4"/>
  <c r="AG47" i="4" s="1"/>
  <c r="A47" i="4"/>
  <c r="AE46" i="4"/>
  <c r="A103" i="4" s="1"/>
  <c r="AC46" i="4"/>
  <c r="E43" i="6" s="1"/>
  <c r="G43" i="6" s="1"/>
  <c r="AB46" i="4"/>
  <c r="AA46" i="4"/>
  <c r="W46" i="4"/>
  <c r="V46" i="4"/>
  <c r="R46" i="4"/>
  <c r="Q46" i="4"/>
  <c r="M46" i="4"/>
  <c r="L46" i="4"/>
  <c r="H46" i="4"/>
  <c r="G46" i="4"/>
  <c r="C46" i="4"/>
  <c r="B46" i="4"/>
  <c r="AG46" i="4" s="1"/>
  <c r="A46" i="4"/>
  <c r="AC45" i="4"/>
  <c r="E42" i="6" s="1"/>
  <c r="AB45" i="4"/>
  <c r="AA45" i="4"/>
  <c r="W45" i="4"/>
  <c r="V45" i="4"/>
  <c r="R45" i="4"/>
  <c r="Q45" i="4"/>
  <c r="M45" i="4"/>
  <c r="L45" i="4"/>
  <c r="H45" i="4"/>
  <c r="G45" i="4"/>
  <c r="C45" i="4"/>
  <c r="B45" i="4"/>
  <c r="AE45" i="4" s="1"/>
  <c r="A45" i="4"/>
  <c r="AE44" i="4"/>
  <c r="B101" i="4" s="1"/>
  <c r="AC44" i="4"/>
  <c r="E41" i="6" s="1"/>
  <c r="G41" i="6" s="1"/>
  <c r="AB44" i="4"/>
  <c r="AA44" i="4"/>
  <c r="W44" i="4"/>
  <c r="V44" i="4"/>
  <c r="R44" i="4"/>
  <c r="Q44" i="4"/>
  <c r="M44" i="4"/>
  <c r="L44" i="4"/>
  <c r="H44" i="4"/>
  <c r="G44" i="4"/>
  <c r="C44" i="4"/>
  <c r="B44" i="4"/>
  <c r="AG44" i="4" s="1"/>
  <c r="A44" i="4"/>
  <c r="AE43" i="4"/>
  <c r="AC43" i="4"/>
  <c r="E40" i="6" s="1"/>
  <c r="G40" i="6" s="1"/>
  <c r="AB43" i="4"/>
  <c r="AA43" i="4"/>
  <c r="W43" i="4"/>
  <c r="V43" i="4"/>
  <c r="R43" i="4"/>
  <c r="Q43" i="4"/>
  <c r="M43" i="4"/>
  <c r="L43" i="4"/>
  <c r="H43" i="4"/>
  <c r="G43" i="4"/>
  <c r="C43" i="4"/>
  <c r="B43" i="4"/>
  <c r="AG43" i="4" s="1"/>
  <c r="A43" i="4"/>
  <c r="AE42" i="4"/>
  <c r="C99" i="4" s="1"/>
  <c r="AC42" i="4"/>
  <c r="E39" i="6" s="1"/>
  <c r="G39" i="6" s="1"/>
  <c r="C96" i="6" s="1"/>
  <c r="AB42" i="4"/>
  <c r="AA42" i="4"/>
  <c r="W42" i="4"/>
  <c r="V42" i="4"/>
  <c r="R42" i="4"/>
  <c r="Q42" i="4"/>
  <c r="M42" i="4"/>
  <c r="L42" i="4"/>
  <c r="H42" i="4"/>
  <c r="G42" i="4"/>
  <c r="C42" i="4"/>
  <c r="B42" i="4"/>
  <c r="AG42" i="4" s="1"/>
  <c r="A42" i="4"/>
  <c r="AC41" i="4"/>
  <c r="E38" i="6" s="1"/>
  <c r="AB41" i="4"/>
  <c r="AA41" i="4"/>
  <c r="W41" i="4"/>
  <c r="V41" i="4"/>
  <c r="R41" i="4"/>
  <c r="Q41" i="4"/>
  <c r="M41" i="4"/>
  <c r="L41" i="4"/>
  <c r="H41" i="4"/>
  <c r="G41" i="4"/>
  <c r="C41" i="4"/>
  <c r="B41" i="4"/>
  <c r="AG41" i="4" s="1"/>
  <c r="A41" i="4"/>
  <c r="AE40" i="4"/>
  <c r="E97" i="4" s="1"/>
  <c r="AC40" i="4"/>
  <c r="E37" i="6" s="1"/>
  <c r="G37" i="6" s="1"/>
  <c r="AB40" i="4"/>
  <c r="AA40" i="4"/>
  <c r="W40" i="4"/>
  <c r="V40" i="4"/>
  <c r="R40" i="4"/>
  <c r="Q40" i="4"/>
  <c r="M40" i="4"/>
  <c r="L40" i="4"/>
  <c r="H40" i="4"/>
  <c r="G40" i="4"/>
  <c r="C40" i="4"/>
  <c r="B40" i="4"/>
  <c r="AG40" i="4" s="1"/>
  <c r="A40" i="4"/>
  <c r="AE39" i="4"/>
  <c r="AC39" i="4"/>
  <c r="E36" i="6" s="1"/>
  <c r="G36" i="6" s="1"/>
  <c r="AB39" i="4"/>
  <c r="AA39" i="4"/>
  <c r="W39" i="4"/>
  <c r="V39" i="4"/>
  <c r="R39" i="4"/>
  <c r="Q39" i="4"/>
  <c r="M39" i="4"/>
  <c r="L39" i="4"/>
  <c r="H39" i="4"/>
  <c r="G39" i="4"/>
  <c r="C39" i="4"/>
  <c r="B39" i="4"/>
  <c r="AG39" i="4" s="1"/>
  <c r="A39" i="4"/>
  <c r="AE38" i="4"/>
  <c r="A95" i="4" s="1"/>
  <c r="AC38" i="4"/>
  <c r="E35" i="6" s="1"/>
  <c r="G35" i="6" s="1"/>
  <c r="H35" i="6" s="1"/>
  <c r="AB38" i="4"/>
  <c r="AA38" i="4"/>
  <c r="W38" i="4"/>
  <c r="V38" i="4"/>
  <c r="R38" i="4"/>
  <c r="Q38" i="4"/>
  <c r="M38" i="4"/>
  <c r="L38" i="4"/>
  <c r="H38" i="4"/>
  <c r="G38" i="4"/>
  <c r="C38" i="4"/>
  <c r="B38" i="4"/>
  <c r="AG38" i="4" s="1"/>
  <c r="A38" i="4"/>
  <c r="AC37" i="4"/>
  <c r="E34" i="6" s="1"/>
  <c r="AB37" i="4"/>
  <c r="AA37" i="4"/>
  <c r="W37" i="4"/>
  <c r="V37" i="4"/>
  <c r="R37" i="4"/>
  <c r="Q37" i="4"/>
  <c r="M37" i="4"/>
  <c r="L37" i="4"/>
  <c r="H37" i="4"/>
  <c r="G37" i="4"/>
  <c r="C37" i="4"/>
  <c r="B37" i="4"/>
  <c r="AE37" i="4" s="1"/>
  <c r="A37" i="4"/>
  <c r="AC36" i="4"/>
  <c r="AD36" i="4" s="1"/>
  <c r="AB36" i="4"/>
  <c r="AA36" i="4"/>
  <c r="W36" i="4"/>
  <c r="V36" i="4"/>
  <c r="R36" i="4"/>
  <c r="Q36" i="4"/>
  <c r="M36" i="4"/>
  <c r="L36" i="4"/>
  <c r="H36" i="4"/>
  <c r="G36" i="4"/>
  <c r="C36" i="4"/>
  <c r="B36" i="4"/>
  <c r="AG36" i="4" s="1"/>
  <c r="A36" i="4"/>
  <c r="AC35" i="4"/>
  <c r="E32" i="6" s="1"/>
  <c r="G32" i="6" s="1"/>
  <c r="AB35" i="4"/>
  <c r="AA35" i="4"/>
  <c r="W35" i="4"/>
  <c r="V35" i="4"/>
  <c r="R35" i="4"/>
  <c r="Q35" i="4"/>
  <c r="M35" i="4"/>
  <c r="L35" i="4"/>
  <c r="H35" i="4"/>
  <c r="G35" i="4"/>
  <c r="C35" i="4"/>
  <c r="B35" i="4"/>
  <c r="AG35" i="4" s="1"/>
  <c r="A35" i="4"/>
  <c r="AE34" i="4"/>
  <c r="C91" i="4" s="1"/>
  <c r="AC34" i="4"/>
  <c r="E31" i="6" s="1"/>
  <c r="G31" i="6" s="1"/>
  <c r="E88" i="6" s="1"/>
  <c r="AB34" i="4"/>
  <c r="AA34" i="4"/>
  <c r="W34" i="4"/>
  <c r="V34" i="4"/>
  <c r="R34" i="4"/>
  <c r="Q34" i="4"/>
  <c r="M34" i="4"/>
  <c r="L34" i="4"/>
  <c r="H34" i="4"/>
  <c r="G34" i="4"/>
  <c r="C34" i="4"/>
  <c r="B34" i="4"/>
  <c r="AG34" i="4" s="1"/>
  <c r="A34" i="4"/>
  <c r="AC33" i="4"/>
  <c r="AD33" i="4" s="1"/>
  <c r="AB33" i="4"/>
  <c r="AA33" i="4"/>
  <c r="W33" i="4"/>
  <c r="V33" i="4"/>
  <c r="R33" i="4"/>
  <c r="Q33" i="4"/>
  <c r="M33" i="4"/>
  <c r="L33" i="4"/>
  <c r="H33" i="4"/>
  <c r="G33" i="4"/>
  <c r="C33" i="4"/>
  <c r="B33" i="4"/>
  <c r="AE33" i="4" s="1"/>
  <c r="A33" i="4"/>
  <c r="AE32" i="4"/>
  <c r="G89" i="4" s="1"/>
  <c r="AC32" i="4"/>
  <c r="E29" i="6" s="1"/>
  <c r="G29" i="6" s="1"/>
  <c r="AB32" i="4"/>
  <c r="AA32" i="4"/>
  <c r="W32" i="4"/>
  <c r="V32" i="4"/>
  <c r="R32" i="4"/>
  <c r="Q32" i="4"/>
  <c r="M32" i="4"/>
  <c r="L32" i="4"/>
  <c r="H32" i="4"/>
  <c r="G32" i="4"/>
  <c r="C32" i="4"/>
  <c r="B32" i="4"/>
  <c r="AG32" i="4" s="1"/>
  <c r="A32" i="4"/>
  <c r="AC31" i="4"/>
  <c r="E28" i="6" s="1"/>
  <c r="G28" i="6" s="1"/>
  <c r="AB31" i="4"/>
  <c r="AA31" i="4"/>
  <c r="W31" i="4"/>
  <c r="V31" i="4"/>
  <c r="R31" i="4"/>
  <c r="Q31" i="4"/>
  <c r="M31" i="4"/>
  <c r="L31" i="4"/>
  <c r="H31" i="4"/>
  <c r="G31" i="4"/>
  <c r="C31" i="4"/>
  <c r="B31" i="4"/>
  <c r="AG31" i="4" s="1"/>
  <c r="A31" i="4"/>
  <c r="AC30" i="4"/>
  <c r="E27" i="6" s="1"/>
  <c r="G27" i="6" s="1"/>
  <c r="AB30" i="4"/>
  <c r="AA30" i="4"/>
  <c r="W30" i="4"/>
  <c r="V30" i="4"/>
  <c r="R30" i="4"/>
  <c r="Q30" i="4"/>
  <c r="M30" i="4"/>
  <c r="L30" i="4"/>
  <c r="H30" i="4"/>
  <c r="G30" i="4"/>
  <c r="C30" i="4"/>
  <c r="B30" i="4"/>
  <c r="AG30" i="4" s="1"/>
  <c r="A30" i="4"/>
  <c r="AC29" i="4"/>
  <c r="E26" i="6" s="1"/>
  <c r="AB29" i="4"/>
  <c r="AA29" i="4"/>
  <c r="W29" i="4"/>
  <c r="V29" i="4"/>
  <c r="R29" i="4"/>
  <c r="Q29" i="4"/>
  <c r="M29" i="4"/>
  <c r="L29" i="4"/>
  <c r="H29" i="4"/>
  <c r="G29" i="4"/>
  <c r="C29" i="4"/>
  <c r="B29" i="4"/>
  <c r="AE29" i="4" s="1"/>
  <c r="A29" i="4"/>
  <c r="AE28" i="4"/>
  <c r="G85" i="4" s="1"/>
  <c r="AC28" i="4"/>
  <c r="E25" i="6" s="1"/>
  <c r="G25" i="6" s="1"/>
  <c r="AB28" i="4"/>
  <c r="AA28" i="4"/>
  <c r="W28" i="4"/>
  <c r="V28" i="4"/>
  <c r="R28" i="4"/>
  <c r="Q28" i="4"/>
  <c r="M28" i="4"/>
  <c r="L28" i="4"/>
  <c r="H28" i="4"/>
  <c r="G28" i="4"/>
  <c r="C28" i="4"/>
  <c r="B28" i="4"/>
  <c r="AG28" i="4" s="1"/>
  <c r="A28" i="4"/>
  <c r="AC27" i="4"/>
  <c r="E24" i="6" s="1"/>
  <c r="G24" i="6" s="1"/>
  <c r="AB27" i="4"/>
  <c r="AA27" i="4"/>
  <c r="W27" i="4"/>
  <c r="V27" i="4"/>
  <c r="R27" i="4"/>
  <c r="Q27" i="4"/>
  <c r="M27" i="4"/>
  <c r="L27" i="4"/>
  <c r="H27" i="4"/>
  <c r="G27" i="4"/>
  <c r="C27" i="4"/>
  <c r="B27" i="4"/>
  <c r="AG27" i="4" s="1"/>
  <c r="A27" i="4"/>
  <c r="AC26" i="4"/>
  <c r="E23" i="6" s="1"/>
  <c r="G23" i="6" s="1"/>
  <c r="AB26" i="4"/>
  <c r="AA26" i="4"/>
  <c r="W26" i="4"/>
  <c r="V26" i="4"/>
  <c r="R26" i="4"/>
  <c r="Q26" i="4"/>
  <c r="M26" i="4"/>
  <c r="L26" i="4"/>
  <c r="H26" i="4"/>
  <c r="G26" i="4"/>
  <c r="C26" i="4"/>
  <c r="B26" i="4"/>
  <c r="AG26" i="4" s="1"/>
  <c r="A26" i="4"/>
  <c r="AC25" i="4"/>
  <c r="E22" i="6" s="1"/>
  <c r="AB25" i="4"/>
  <c r="AA25" i="4"/>
  <c r="W25" i="4"/>
  <c r="V25" i="4"/>
  <c r="R25" i="4"/>
  <c r="Q25" i="4"/>
  <c r="M25" i="4"/>
  <c r="L25" i="4"/>
  <c r="H25" i="4"/>
  <c r="G25" i="4"/>
  <c r="C25" i="4"/>
  <c r="B25" i="4"/>
  <c r="AE25" i="4" s="1"/>
  <c r="A25" i="4"/>
  <c r="AE24" i="4"/>
  <c r="A81" i="4" s="1"/>
  <c r="AC24" i="4"/>
  <c r="E21" i="6" s="1"/>
  <c r="AB24" i="4"/>
  <c r="AA24" i="4"/>
  <c r="W24" i="4"/>
  <c r="V24" i="4"/>
  <c r="R24" i="4"/>
  <c r="Q24" i="4"/>
  <c r="M24" i="4"/>
  <c r="L24" i="4"/>
  <c r="H24" i="4"/>
  <c r="G24" i="4"/>
  <c r="C24" i="4"/>
  <c r="B24" i="4"/>
  <c r="AG24" i="4" s="1"/>
  <c r="A24" i="4"/>
  <c r="AC23" i="4"/>
  <c r="E20" i="6" s="1"/>
  <c r="G20" i="6" s="1"/>
  <c r="AB23" i="4"/>
  <c r="AA23" i="4"/>
  <c r="W23" i="4"/>
  <c r="V23" i="4"/>
  <c r="R23" i="4"/>
  <c r="Q23" i="4"/>
  <c r="M23" i="4"/>
  <c r="L23" i="4"/>
  <c r="H23" i="4"/>
  <c r="G23" i="4"/>
  <c r="C23" i="4"/>
  <c r="B23" i="4"/>
  <c r="AG23" i="4" s="1"/>
  <c r="A23" i="4"/>
  <c r="AE22" i="4"/>
  <c r="A79" i="4" s="1"/>
  <c r="AC22" i="4"/>
  <c r="E19" i="6" s="1"/>
  <c r="G19" i="6" s="1"/>
  <c r="H19" i="6" s="1"/>
  <c r="AB22" i="4"/>
  <c r="AA22" i="4"/>
  <c r="W22" i="4"/>
  <c r="V22" i="4"/>
  <c r="R22" i="4"/>
  <c r="Q22" i="4"/>
  <c r="M22" i="4"/>
  <c r="L22" i="4"/>
  <c r="H22" i="4"/>
  <c r="G22" i="4"/>
  <c r="C22" i="4"/>
  <c r="B22" i="4"/>
  <c r="AG22" i="4" s="1"/>
  <c r="A22" i="4"/>
  <c r="AC21" i="4"/>
  <c r="E18" i="6" s="1"/>
  <c r="AB21" i="4"/>
  <c r="AA21" i="4"/>
  <c r="W21" i="4"/>
  <c r="V21" i="4"/>
  <c r="R21" i="4"/>
  <c r="Q21" i="4"/>
  <c r="M21" i="4"/>
  <c r="L21" i="4"/>
  <c r="H21" i="4"/>
  <c r="G21" i="4"/>
  <c r="C21" i="4"/>
  <c r="B21" i="4"/>
  <c r="AE21" i="4" s="1"/>
  <c r="A21" i="4"/>
  <c r="AC20" i="4"/>
  <c r="AD20" i="4" s="1"/>
  <c r="AB20" i="4"/>
  <c r="AA20" i="4"/>
  <c r="W20" i="4"/>
  <c r="V20" i="4"/>
  <c r="R20" i="4"/>
  <c r="Q20" i="4"/>
  <c r="M20" i="4"/>
  <c r="L20" i="4"/>
  <c r="H20" i="4"/>
  <c r="G20" i="4"/>
  <c r="C20" i="4"/>
  <c r="B20" i="4"/>
  <c r="AG20" i="4" s="1"/>
  <c r="A20" i="4"/>
  <c r="AC19" i="4"/>
  <c r="E16" i="6" s="1"/>
  <c r="G16" i="6" s="1"/>
  <c r="AB19" i="4"/>
  <c r="AA19" i="4"/>
  <c r="W19" i="4"/>
  <c r="V19" i="4"/>
  <c r="R19" i="4"/>
  <c r="Q19" i="4"/>
  <c r="M19" i="4"/>
  <c r="L19" i="4"/>
  <c r="H19" i="4"/>
  <c r="G19" i="4"/>
  <c r="C19" i="4"/>
  <c r="B19" i="4"/>
  <c r="AG19" i="4" s="1"/>
  <c r="A19" i="4"/>
  <c r="AC18" i="4"/>
  <c r="E15" i="6" s="1"/>
  <c r="G15" i="6" s="1"/>
  <c r="G72" i="6" s="1"/>
  <c r="AB18" i="4"/>
  <c r="AA18" i="4"/>
  <c r="W18" i="4"/>
  <c r="V18" i="4"/>
  <c r="R18" i="4"/>
  <c r="Q18" i="4"/>
  <c r="M18" i="4"/>
  <c r="L18" i="4"/>
  <c r="H18" i="4"/>
  <c r="G18" i="4"/>
  <c r="C18" i="4"/>
  <c r="B18" i="4"/>
  <c r="AG18" i="4" s="1"/>
  <c r="A18" i="4"/>
  <c r="AC17" i="4"/>
  <c r="AD17" i="4" s="1"/>
  <c r="AB17" i="4"/>
  <c r="AA17" i="4"/>
  <c r="W17" i="4"/>
  <c r="V17" i="4"/>
  <c r="R17" i="4"/>
  <c r="Q17" i="4"/>
  <c r="M17" i="4"/>
  <c r="L17" i="4"/>
  <c r="H17" i="4"/>
  <c r="G17" i="4"/>
  <c r="C17" i="4"/>
  <c r="B17" i="4"/>
  <c r="AE17" i="4" s="1"/>
  <c r="A17" i="4"/>
  <c r="AC16" i="4"/>
  <c r="E13" i="6" s="1"/>
  <c r="G13" i="6" s="1"/>
  <c r="AB16" i="4"/>
  <c r="AA16" i="4"/>
  <c r="W16" i="4"/>
  <c r="V16" i="4"/>
  <c r="R16" i="4"/>
  <c r="Q16" i="4"/>
  <c r="M16" i="4"/>
  <c r="L16" i="4"/>
  <c r="H16" i="4"/>
  <c r="G16" i="4"/>
  <c r="C16" i="4"/>
  <c r="B16" i="4"/>
  <c r="AG16" i="4" s="1"/>
  <c r="A16" i="4"/>
  <c r="AC15" i="4"/>
  <c r="E12" i="6" s="1"/>
  <c r="G12" i="6" s="1"/>
  <c r="AB15" i="4"/>
  <c r="AA15" i="4"/>
  <c r="W15" i="4"/>
  <c r="V15" i="4"/>
  <c r="R15" i="4"/>
  <c r="Q15" i="4"/>
  <c r="M15" i="4"/>
  <c r="L15" i="4"/>
  <c r="H15" i="4"/>
  <c r="G15" i="4"/>
  <c r="C15" i="4"/>
  <c r="B15" i="4"/>
  <c r="AG15" i="4" s="1"/>
  <c r="A15" i="4"/>
  <c r="AC14" i="4"/>
  <c r="E11" i="6" s="1"/>
  <c r="AB14" i="4"/>
  <c r="AA14" i="4"/>
  <c r="W14" i="4"/>
  <c r="V14" i="4"/>
  <c r="R14" i="4"/>
  <c r="Q14" i="4"/>
  <c r="M14" i="4"/>
  <c r="L14" i="4"/>
  <c r="H14" i="4"/>
  <c r="G14" i="4"/>
  <c r="C14" i="4"/>
  <c r="B14" i="4"/>
  <c r="AG14" i="4" s="1"/>
  <c r="A14" i="4"/>
  <c r="AC13" i="4"/>
  <c r="E10" i="6" s="1"/>
  <c r="AB13" i="4"/>
  <c r="AA13" i="4"/>
  <c r="W13" i="4"/>
  <c r="V13" i="4"/>
  <c r="R13" i="4"/>
  <c r="Q13" i="4"/>
  <c r="M13" i="4"/>
  <c r="L13" i="4"/>
  <c r="H13" i="4"/>
  <c r="G13" i="4"/>
  <c r="C13" i="4"/>
  <c r="B13" i="4"/>
  <c r="AG13" i="4" s="1"/>
  <c r="A13" i="4"/>
  <c r="AC12" i="4"/>
  <c r="E9" i="6" s="1"/>
  <c r="AB12" i="4"/>
  <c r="AA12" i="4"/>
  <c r="W12" i="4"/>
  <c r="V12" i="4"/>
  <c r="R12" i="4"/>
  <c r="Q12" i="4"/>
  <c r="M12" i="4"/>
  <c r="L12" i="4"/>
  <c r="H12" i="4"/>
  <c r="G12" i="4"/>
  <c r="C12" i="4"/>
  <c r="B12" i="4"/>
  <c r="AG12" i="4" s="1"/>
  <c r="A12" i="4"/>
  <c r="AC11" i="4"/>
  <c r="E8" i="6" s="1"/>
  <c r="G8" i="6" s="1"/>
  <c r="AB11" i="4"/>
  <c r="AA11" i="4"/>
  <c r="W11" i="4"/>
  <c r="V11" i="4"/>
  <c r="R11" i="4"/>
  <c r="Q11" i="4"/>
  <c r="M11" i="4"/>
  <c r="L11" i="4"/>
  <c r="H11" i="4"/>
  <c r="G11" i="4"/>
  <c r="C11" i="4"/>
  <c r="B11" i="4"/>
  <c r="AG11" i="4" s="1"/>
  <c r="A11" i="4"/>
  <c r="E7" i="6"/>
  <c r="G65" i="4"/>
  <c r="C3" i="4"/>
  <c r="B3" i="4"/>
  <c r="A3" i="4"/>
  <c r="C32" i="2"/>
  <c r="B32" i="2"/>
  <c r="H32" i="2" s="1"/>
  <c r="H31" i="2"/>
  <c r="C31" i="2"/>
  <c r="B31" i="2"/>
  <c r="H16" i="2"/>
  <c r="G16" i="2"/>
  <c r="F16" i="2"/>
  <c r="E16" i="2"/>
  <c r="D16" i="2"/>
  <c r="C16" i="2"/>
  <c r="B16" i="2"/>
  <c r="I16" i="2" s="1"/>
  <c r="H15" i="2"/>
  <c r="G15" i="2"/>
  <c r="F15" i="2"/>
  <c r="E15" i="2"/>
  <c r="D15" i="2"/>
  <c r="C15" i="2"/>
  <c r="B15" i="2"/>
  <c r="I15" i="2" s="1"/>
  <c r="G14" i="2"/>
  <c r="F14" i="2"/>
  <c r="E14" i="2"/>
  <c r="D14" i="2"/>
  <c r="C14" i="2"/>
  <c r="B14" i="2"/>
  <c r="G13" i="2"/>
  <c r="F13" i="2"/>
  <c r="E13" i="2"/>
  <c r="D13" i="2"/>
  <c r="C13" i="2"/>
  <c r="B13" i="2"/>
  <c r="E8" i="2"/>
  <c r="C8" i="2"/>
  <c r="A8" i="2"/>
  <c r="B5" i="2"/>
  <c r="H4" i="2"/>
  <c r="F4" i="2"/>
  <c r="D4" i="2"/>
  <c r="B4" i="2"/>
  <c r="C29" i="2" l="1"/>
  <c r="AE18" i="4"/>
  <c r="C75" i="4" s="1"/>
  <c r="AG27" i="7"/>
  <c r="AG13" i="8"/>
  <c r="AE24" i="8"/>
  <c r="AE12" i="4"/>
  <c r="C69" i="4" s="1"/>
  <c r="AE25" i="5"/>
  <c r="A82" i="5" s="1"/>
  <c r="AE32" i="5"/>
  <c r="D89" i="5" s="1"/>
  <c r="AE19" i="7"/>
  <c r="A76" i="7" s="1"/>
  <c r="AE20" i="7"/>
  <c r="G77" i="7" s="1"/>
  <c r="AE21" i="7"/>
  <c r="AE22" i="7"/>
  <c r="AE24" i="7"/>
  <c r="AG12" i="8"/>
  <c r="AE23" i="8"/>
  <c r="AE36" i="8"/>
  <c r="AE16" i="4"/>
  <c r="AE26" i="4"/>
  <c r="AF26" i="4" s="1"/>
  <c r="AF10" i="5"/>
  <c r="AE17" i="5"/>
  <c r="A74" i="5" s="1"/>
  <c r="AE24" i="5"/>
  <c r="D81" i="5" s="1"/>
  <c r="AE18" i="7"/>
  <c r="AG30" i="7"/>
  <c r="AE31" i="7"/>
  <c r="AE11" i="8"/>
  <c r="E68" i="8" s="1"/>
  <c r="AE18" i="8"/>
  <c r="AG34" i="8"/>
  <c r="AE35" i="8"/>
  <c r="AG10" i="5"/>
  <c r="AE11" i="5"/>
  <c r="G68" i="5" s="1"/>
  <c r="AF30" i="5"/>
  <c r="A86" i="5"/>
  <c r="AE17" i="8"/>
  <c r="C74" i="8" s="1"/>
  <c r="A67" i="4"/>
  <c r="AE28" i="5"/>
  <c r="E85" i="5" s="1"/>
  <c r="AE13" i="7"/>
  <c r="G70" i="7" s="1"/>
  <c r="AE15" i="7"/>
  <c r="AG26" i="7"/>
  <c r="E6" i="6"/>
  <c r="B29" i="2"/>
  <c r="H29" i="2" s="1"/>
  <c r="I14" i="2"/>
  <c r="D76" i="5"/>
  <c r="AG23" i="5"/>
  <c r="AG31" i="5"/>
  <c r="A78" i="5"/>
  <c r="F86" i="5"/>
  <c r="AF14" i="7"/>
  <c r="AE16" i="7"/>
  <c r="B73" i="7" s="1"/>
  <c r="AE32" i="7"/>
  <c r="AF32" i="7" s="1"/>
  <c r="AE14" i="8"/>
  <c r="F78" i="5"/>
  <c r="E89" i="4"/>
  <c r="B90" i="5"/>
  <c r="AE15" i="8"/>
  <c r="G72" i="8" s="1"/>
  <c r="AG30" i="8"/>
  <c r="AE31" i="8"/>
  <c r="G88" i="8" s="1"/>
  <c r="AE20" i="4"/>
  <c r="G77" i="4" s="1"/>
  <c r="AE36" i="4"/>
  <c r="A65" i="4"/>
  <c r="F89" i="4"/>
  <c r="B65" i="5"/>
  <c r="AE9" i="5"/>
  <c r="E66" i="5" s="1"/>
  <c r="AE12" i="5"/>
  <c r="G69" i="5" s="1"/>
  <c r="AE13" i="5"/>
  <c r="B82" i="5"/>
  <c r="E90" i="5"/>
  <c r="AE28" i="7"/>
  <c r="AE36" i="7"/>
  <c r="AG22" i="8"/>
  <c r="AE14" i="4"/>
  <c r="E71" i="4" s="1"/>
  <c r="AE30" i="4"/>
  <c r="F87" i="4" s="1"/>
  <c r="D69" i="4"/>
  <c r="AE36" i="5"/>
  <c r="G93" i="5" s="1"/>
  <c r="C67" i="5"/>
  <c r="E82" i="5"/>
  <c r="AE35" i="7"/>
  <c r="AE28" i="8"/>
  <c r="E74" i="5"/>
  <c r="E69" i="4"/>
  <c r="AF34" i="5"/>
  <c r="AG35" i="5"/>
  <c r="B74" i="5"/>
  <c r="E69" i="7"/>
  <c r="I13" i="2"/>
  <c r="E12" i="10"/>
  <c r="G69" i="6"/>
  <c r="F69" i="6"/>
  <c r="E69" i="6"/>
  <c r="D69" i="6"/>
  <c r="C69" i="6"/>
  <c r="B69" i="6"/>
  <c r="H12" i="6"/>
  <c r="A69" i="6"/>
  <c r="A110" i="4"/>
  <c r="G110" i="4"/>
  <c r="E110" i="4"/>
  <c r="AF53" i="4"/>
  <c r="F110" i="4"/>
  <c r="D110" i="4"/>
  <c r="C110" i="4"/>
  <c r="B110" i="4"/>
  <c r="E74" i="4"/>
  <c r="C74" i="4"/>
  <c r="A74" i="4"/>
  <c r="F74" i="4"/>
  <c r="AF17" i="4"/>
  <c r="D74" i="4"/>
  <c r="B74" i="4"/>
  <c r="G74" i="4"/>
  <c r="E27" i="10"/>
  <c r="F84" i="6"/>
  <c r="C84" i="6"/>
  <c r="B84" i="6"/>
  <c r="A84" i="6"/>
  <c r="G84" i="6"/>
  <c r="H27" i="6"/>
  <c r="E84" i="6"/>
  <c r="D84" i="6"/>
  <c r="E90" i="4"/>
  <c r="C90" i="4"/>
  <c r="A90" i="4"/>
  <c r="AF33" i="4"/>
  <c r="G90" i="4"/>
  <c r="F90" i="4"/>
  <c r="D90" i="4"/>
  <c r="B90" i="4"/>
  <c r="A102" i="4"/>
  <c r="G102" i="4"/>
  <c r="E102" i="4"/>
  <c r="B102" i="4"/>
  <c r="AF45" i="4"/>
  <c r="D102" i="4"/>
  <c r="C102" i="4"/>
  <c r="F102" i="4"/>
  <c r="E23" i="10"/>
  <c r="B80" i="6"/>
  <c r="D80" i="6"/>
  <c r="C80" i="6"/>
  <c r="A80" i="6"/>
  <c r="H23" i="6"/>
  <c r="G80" i="6"/>
  <c r="F80" i="6"/>
  <c r="E80" i="6"/>
  <c r="E44" i="10"/>
  <c r="G101" i="6"/>
  <c r="C101" i="6"/>
  <c r="B101" i="6"/>
  <c r="A101" i="6"/>
  <c r="F101" i="6"/>
  <c r="H44" i="6"/>
  <c r="E101" i="6"/>
  <c r="D101" i="6"/>
  <c r="E51" i="10"/>
  <c r="B108" i="6"/>
  <c r="F108" i="6"/>
  <c r="G108" i="6"/>
  <c r="E108" i="6"/>
  <c r="D108" i="6"/>
  <c r="C108" i="6"/>
  <c r="A108" i="6"/>
  <c r="H51" i="6"/>
  <c r="E52" i="10"/>
  <c r="C109" i="6"/>
  <c r="G109" i="6"/>
  <c r="D109" i="6"/>
  <c r="B109" i="6"/>
  <c r="A109" i="6"/>
  <c r="H52" i="6"/>
  <c r="E109" i="6"/>
  <c r="F109" i="6"/>
  <c r="A78" i="4"/>
  <c r="G78" i="4"/>
  <c r="E78" i="4"/>
  <c r="C78" i="4"/>
  <c r="AF21" i="4"/>
  <c r="F78" i="4"/>
  <c r="B78" i="4"/>
  <c r="D78" i="4"/>
  <c r="A94" i="4"/>
  <c r="G94" i="4"/>
  <c r="E94" i="4"/>
  <c r="F94" i="4"/>
  <c r="AF37" i="4"/>
  <c r="D94" i="4"/>
  <c r="C94" i="4"/>
  <c r="B94" i="4"/>
  <c r="E43" i="10"/>
  <c r="F100" i="6"/>
  <c r="A100" i="6"/>
  <c r="G100" i="6"/>
  <c r="E100" i="6"/>
  <c r="D100" i="6"/>
  <c r="C100" i="6"/>
  <c r="B100" i="6"/>
  <c r="H43" i="6"/>
  <c r="E114" i="4"/>
  <c r="C114" i="4"/>
  <c r="A114" i="4"/>
  <c r="G114" i="4"/>
  <c r="AF57" i="4"/>
  <c r="F114" i="4"/>
  <c r="D114" i="4"/>
  <c r="B114" i="4"/>
  <c r="E28" i="10"/>
  <c r="G28" i="10" s="1"/>
  <c r="H28" i="10" s="1"/>
  <c r="G85" i="6"/>
  <c r="E85" i="6"/>
  <c r="D85" i="6"/>
  <c r="C85" i="6"/>
  <c r="B85" i="6"/>
  <c r="A85" i="6"/>
  <c r="H28" i="6"/>
  <c r="F85" i="6"/>
  <c r="E82" i="4"/>
  <c r="C82" i="4"/>
  <c r="A82" i="4"/>
  <c r="AF25" i="4"/>
  <c r="G82" i="4"/>
  <c r="B82" i="4"/>
  <c r="F82" i="4"/>
  <c r="D82" i="4"/>
  <c r="A86" i="4"/>
  <c r="G86" i="4"/>
  <c r="E86" i="4"/>
  <c r="AF29" i="4"/>
  <c r="F86" i="4"/>
  <c r="B86" i="4"/>
  <c r="D86" i="4"/>
  <c r="C86" i="4"/>
  <c r="E16" i="10"/>
  <c r="C73" i="6"/>
  <c r="G73" i="6"/>
  <c r="F73" i="6"/>
  <c r="H16" i="6"/>
  <c r="E73" i="6"/>
  <c r="D73" i="6"/>
  <c r="B73" i="6"/>
  <c r="A73" i="6"/>
  <c r="AG21" i="4"/>
  <c r="B87" i="4"/>
  <c r="E36" i="10"/>
  <c r="G93" i="6"/>
  <c r="D93" i="6"/>
  <c r="C93" i="6"/>
  <c r="B93" i="6"/>
  <c r="A93" i="6"/>
  <c r="H36" i="6"/>
  <c r="E93" i="6"/>
  <c r="E48" i="10"/>
  <c r="C105" i="6"/>
  <c r="B105" i="6"/>
  <c r="A105" i="6"/>
  <c r="H48" i="6"/>
  <c r="G105" i="6"/>
  <c r="F105" i="6"/>
  <c r="E105" i="6"/>
  <c r="D105" i="6"/>
  <c r="B67" i="4"/>
  <c r="F71" i="4"/>
  <c r="G107" i="4"/>
  <c r="F10" i="6"/>
  <c r="AD13" i="5"/>
  <c r="B75" i="5"/>
  <c r="A75" i="5"/>
  <c r="G75" i="5"/>
  <c r="E75" i="5"/>
  <c r="D75" i="5"/>
  <c r="AD11" i="4"/>
  <c r="AF18" i="4"/>
  <c r="AF42" i="4"/>
  <c r="AF46" i="4"/>
  <c r="A75" i="4"/>
  <c r="C95" i="4"/>
  <c r="E70" i="5"/>
  <c r="D70" i="5"/>
  <c r="AF13" i="5"/>
  <c r="C70" i="5"/>
  <c r="B70" i="5"/>
  <c r="G70" i="5"/>
  <c r="G111" i="5"/>
  <c r="F111" i="5"/>
  <c r="D111" i="5"/>
  <c r="C111" i="5"/>
  <c r="E111" i="5"/>
  <c r="B111" i="5"/>
  <c r="A111" i="5"/>
  <c r="A81" i="5"/>
  <c r="AE11" i="4"/>
  <c r="AE15" i="4"/>
  <c r="E13" i="10"/>
  <c r="A70" i="6"/>
  <c r="G70" i="6"/>
  <c r="F70" i="6"/>
  <c r="E70" i="6"/>
  <c r="H13" i="6"/>
  <c r="D70" i="6"/>
  <c r="C70" i="6"/>
  <c r="AE19" i="4"/>
  <c r="AE23" i="4"/>
  <c r="G21" i="6"/>
  <c r="AE27" i="4"/>
  <c r="E25" i="10"/>
  <c r="D82" i="6"/>
  <c r="H25" i="6"/>
  <c r="G82" i="6"/>
  <c r="F82" i="6"/>
  <c r="E82" i="6"/>
  <c r="C82" i="6"/>
  <c r="B82" i="6"/>
  <c r="A82" i="6"/>
  <c r="AE31" i="4"/>
  <c r="E29" i="10"/>
  <c r="G86" i="6"/>
  <c r="F86" i="6"/>
  <c r="E86" i="6"/>
  <c r="D86" i="6"/>
  <c r="C86" i="6"/>
  <c r="H29" i="6"/>
  <c r="B86" i="6"/>
  <c r="A86" i="6"/>
  <c r="AE35" i="4"/>
  <c r="C96" i="4"/>
  <c r="A96" i="4"/>
  <c r="G96" i="4"/>
  <c r="E37" i="10"/>
  <c r="F94" i="6"/>
  <c r="E94" i="6"/>
  <c r="D94" i="6"/>
  <c r="C94" i="6"/>
  <c r="B94" i="6"/>
  <c r="H37" i="6"/>
  <c r="A94" i="6"/>
  <c r="G94" i="6"/>
  <c r="G100" i="4"/>
  <c r="E100" i="4"/>
  <c r="C100" i="4"/>
  <c r="E41" i="10"/>
  <c r="D98" i="6"/>
  <c r="F98" i="6"/>
  <c r="H41" i="6"/>
  <c r="E98" i="6"/>
  <c r="C98" i="6"/>
  <c r="B98" i="6"/>
  <c r="A98" i="6"/>
  <c r="G98" i="6"/>
  <c r="C104" i="4"/>
  <c r="A104" i="4"/>
  <c r="G104" i="4"/>
  <c r="E45" i="10"/>
  <c r="E102" i="6"/>
  <c r="D102" i="6"/>
  <c r="C102" i="6"/>
  <c r="B102" i="6"/>
  <c r="A102" i="6"/>
  <c r="H45" i="6"/>
  <c r="G102" i="6"/>
  <c r="F102" i="6"/>
  <c r="G108" i="4"/>
  <c r="E108" i="4"/>
  <c r="C108" i="4"/>
  <c r="E49" i="10"/>
  <c r="D106" i="6"/>
  <c r="E106" i="6"/>
  <c r="H49" i="6"/>
  <c r="C106" i="6"/>
  <c r="B106" i="6"/>
  <c r="A106" i="6"/>
  <c r="G106" i="6"/>
  <c r="C112" i="4"/>
  <c r="A112" i="4"/>
  <c r="G112" i="4"/>
  <c r="E53" i="10"/>
  <c r="D110" i="6"/>
  <c r="G110" i="6"/>
  <c r="F110" i="6"/>
  <c r="E110" i="6"/>
  <c r="C110" i="6"/>
  <c r="B110" i="6"/>
  <c r="H53" i="6"/>
  <c r="A110" i="6"/>
  <c r="B65" i="4"/>
  <c r="D67" i="4"/>
  <c r="F69" i="4"/>
  <c r="G91" i="4"/>
  <c r="E93" i="4"/>
  <c r="D95" i="4"/>
  <c r="C97" i="4"/>
  <c r="A99" i="4"/>
  <c r="A101" i="4"/>
  <c r="E104" i="4"/>
  <c r="B108" i="4"/>
  <c r="F113" i="4"/>
  <c r="G72" i="5"/>
  <c r="F72" i="5"/>
  <c r="E72" i="5"/>
  <c r="D72" i="5"/>
  <c r="B72" i="5"/>
  <c r="AF15" i="5"/>
  <c r="A72" i="5"/>
  <c r="F18" i="6"/>
  <c r="AD21" i="5"/>
  <c r="B83" i="5"/>
  <c r="A83" i="5"/>
  <c r="G83" i="5"/>
  <c r="E83" i="5"/>
  <c r="D83" i="5"/>
  <c r="F38" i="6"/>
  <c r="AD41" i="5"/>
  <c r="F46" i="6"/>
  <c r="AD49" i="5"/>
  <c r="C72" i="5"/>
  <c r="B95" i="5"/>
  <c r="E14" i="6"/>
  <c r="E17" i="6"/>
  <c r="G17" i="6" s="1"/>
  <c r="E15" i="9"/>
  <c r="AD18" i="7"/>
  <c r="AE46" i="7"/>
  <c r="AG46" i="7"/>
  <c r="C104" i="8"/>
  <c r="B104" i="8"/>
  <c r="A104" i="8"/>
  <c r="G104" i="8"/>
  <c r="F104" i="8"/>
  <c r="E104" i="8"/>
  <c r="AF47" i="8"/>
  <c r="D104" i="8"/>
  <c r="AG17" i="4"/>
  <c r="F75" i="4"/>
  <c r="D75" i="4"/>
  <c r="B75" i="4"/>
  <c r="B79" i="4"/>
  <c r="F79" i="4"/>
  <c r="F83" i="4"/>
  <c r="D83" i="4"/>
  <c r="B83" i="4"/>
  <c r="AG29" i="4"/>
  <c r="E40" i="10"/>
  <c r="C97" i="6"/>
  <c r="D97" i="6"/>
  <c r="B97" i="6"/>
  <c r="H40" i="6"/>
  <c r="A97" i="6"/>
  <c r="G97" i="6"/>
  <c r="F97" i="6"/>
  <c r="E97" i="6"/>
  <c r="B111" i="4"/>
  <c r="F111" i="4"/>
  <c r="D111" i="4"/>
  <c r="F103" i="5"/>
  <c r="E103" i="5"/>
  <c r="D103" i="5"/>
  <c r="C103" i="5"/>
  <c r="A103" i="5"/>
  <c r="AF22" i="4"/>
  <c r="AD23" i="4"/>
  <c r="AD27" i="4"/>
  <c r="AD39" i="4"/>
  <c r="G71" i="4"/>
  <c r="E91" i="4"/>
  <c r="F30" i="6"/>
  <c r="AD33" i="5"/>
  <c r="G112" i="5"/>
  <c r="E112" i="5"/>
  <c r="D112" i="5"/>
  <c r="A112" i="5"/>
  <c r="F112" i="5"/>
  <c r="AF55" i="5"/>
  <c r="C112" i="5"/>
  <c r="AD12" i="4"/>
  <c r="AD16" i="4"/>
  <c r="AD24" i="4"/>
  <c r="AD28" i="4"/>
  <c r="AD32" i="4"/>
  <c r="AF39" i="4"/>
  <c r="AD40" i="4"/>
  <c r="AF43" i="4"/>
  <c r="AD44" i="4"/>
  <c r="AF47" i="4"/>
  <c r="AD48" i="4"/>
  <c r="AF51" i="4"/>
  <c r="AD52" i="4"/>
  <c r="AF55" i="4"/>
  <c r="AD56" i="4"/>
  <c r="C65" i="4"/>
  <c r="E67" i="4"/>
  <c r="G69" i="4"/>
  <c r="A71" i="4"/>
  <c r="E75" i="4"/>
  <c r="C79" i="4"/>
  <c r="E95" i="4"/>
  <c r="F104" i="4"/>
  <c r="D108" i="4"/>
  <c r="B112" i="4"/>
  <c r="B67" i="5"/>
  <c r="A67" i="5"/>
  <c r="G67" i="5"/>
  <c r="E67" i="5"/>
  <c r="D67" i="5"/>
  <c r="AE14" i="5"/>
  <c r="AG14" i="5"/>
  <c r="G89" i="5"/>
  <c r="F89" i="5"/>
  <c r="E89" i="5"/>
  <c r="AF32" i="5"/>
  <c r="C89" i="5"/>
  <c r="B89" i="5"/>
  <c r="C92" i="5"/>
  <c r="B92" i="5"/>
  <c r="A92" i="5"/>
  <c r="F92" i="5"/>
  <c r="AF35" i="5"/>
  <c r="E92" i="5"/>
  <c r="C100" i="5"/>
  <c r="B100" i="5"/>
  <c r="A100" i="5"/>
  <c r="F100" i="5"/>
  <c r="AF43" i="5"/>
  <c r="E100" i="5"/>
  <c r="D68" i="5"/>
  <c r="G95" i="5"/>
  <c r="D100" i="5"/>
  <c r="B112" i="5"/>
  <c r="B70" i="6"/>
  <c r="AG10" i="7"/>
  <c r="AE10" i="7"/>
  <c r="E20" i="10"/>
  <c r="G77" i="6"/>
  <c r="F77" i="6"/>
  <c r="E77" i="6"/>
  <c r="D77" i="6"/>
  <c r="C77" i="6"/>
  <c r="B77" i="6"/>
  <c r="A77" i="6"/>
  <c r="H20" i="6"/>
  <c r="AG25" i="4"/>
  <c r="AG33" i="4"/>
  <c r="AG37" i="4"/>
  <c r="F99" i="4"/>
  <c r="D99" i="4"/>
  <c r="B99" i="4"/>
  <c r="AG45" i="4"/>
  <c r="B103" i="4"/>
  <c r="F103" i="4"/>
  <c r="AG53" i="4"/>
  <c r="F9" i="6"/>
  <c r="G9" i="6" s="1"/>
  <c r="AD12" i="5"/>
  <c r="AF34" i="4"/>
  <c r="AF12" i="5"/>
  <c r="G6" i="6"/>
  <c r="G10" i="6"/>
  <c r="G18" i="6"/>
  <c r="D81" i="4"/>
  <c r="B81" i="4"/>
  <c r="F85" i="4"/>
  <c r="D85" i="4"/>
  <c r="D89" i="4"/>
  <c r="B89" i="4"/>
  <c r="F93" i="4"/>
  <c r="D93" i="4"/>
  <c r="G34" i="6"/>
  <c r="D97" i="4"/>
  <c r="B97" i="4"/>
  <c r="G38" i="6"/>
  <c r="F101" i="4"/>
  <c r="D101" i="4"/>
  <c r="D105" i="4"/>
  <c r="B105" i="4"/>
  <c r="G46" i="6"/>
  <c r="F109" i="4"/>
  <c r="D109" i="4"/>
  <c r="D113" i="4"/>
  <c r="B113" i="4"/>
  <c r="G54" i="6"/>
  <c r="D65" i="4"/>
  <c r="F67" i="4"/>
  <c r="B71" i="4"/>
  <c r="G75" i="4"/>
  <c r="D79" i="4"/>
  <c r="C81" i="4"/>
  <c r="A83" i="4"/>
  <c r="A85" i="4"/>
  <c r="G95" i="4"/>
  <c r="F97" i="4"/>
  <c r="E99" i="4"/>
  <c r="C101" i="4"/>
  <c r="C103" i="4"/>
  <c r="A105" i="4"/>
  <c r="F108" i="4"/>
  <c r="D112" i="4"/>
  <c r="D77" i="5"/>
  <c r="C77" i="5"/>
  <c r="B77" i="5"/>
  <c r="A77" i="5"/>
  <c r="AF20" i="5"/>
  <c r="G77" i="5"/>
  <c r="F77" i="5"/>
  <c r="G80" i="5"/>
  <c r="F80" i="5"/>
  <c r="E80" i="5"/>
  <c r="D80" i="5"/>
  <c r="B80" i="5"/>
  <c r="AF23" i="5"/>
  <c r="A80" i="5"/>
  <c r="F26" i="6"/>
  <c r="G26" i="6" s="1"/>
  <c r="AD29" i="5"/>
  <c r="B91" i="5"/>
  <c r="A91" i="5"/>
  <c r="G91" i="5"/>
  <c r="E91" i="5"/>
  <c r="D91" i="5"/>
  <c r="G97" i="5"/>
  <c r="F97" i="5"/>
  <c r="E97" i="5"/>
  <c r="AF40" i="5"/>
  <c r="C97" i="5"/>
  <c r="B97" i="5"/>
  <c r="B99" i="5"/>
  <c r="A99" i="5"/>
  <c r="G99" i="5"/>
  <c r="E99" i="5"/>
  <c r="D99" i="5"/>
  <c r="G105" i="5"/>
  <c r="F105" i="5"/>
  <c r="E105" i="5"/>
  <c r="AF48" i="5"/>
  <c r="C105" i="5"/>
  <c r="B105" i="5"/>
  <c r="B107" i="5"/>
  <c r="G107" i="5"/>
  <c r="E107" i="5"/>
  <c r="D107" i="5"/>
  <c r="C107" i="5"/>
  <c r="A107" i="5"/>
  <c r="D108" i="5"/>
  <c r="C108" i="5"/>
  <c r="G108" i="5"/>
  <c r="F108" i="5"/>
  <c r="B108" i="5"/>
  <c r="AF51" i="5"/>
  <c r="A108" i="5"/>
  <c r="F54" i="6"/>
  <c r="AD57" i="5"/>
  <c r="B87" i="5"/>
  <c r="F91" i="5"/>
  <c r="G100" i="5"/>
  <c r="D105" i="5"/>
  <c r="F93" i="6"/>
  <c r="E8" i="10"/>
  <c r="C65" i="6"/>
  <c r="G65" i="6"/>
  <c r="H8" i="6"/>
  <c r="F65" i="6"/>
  <c r="E65" i="6"/>
  <c r="D65" i="6"/>
  <c r="B65" i="6"/>
  <c r="A65" i="6"/>
  <c r="E32" i="10"/>
  <c r="C89" i="6"/>
  <c r="E89" i="6"/>
  <c r="D89" i="6"/>
  <c r="H32" i="6"/>
  <c r="B89" i="6"/>
  <c r="A89" i="6"/>
  <c r="G89" i="6"/>
  <c r="F89" i="6"/>
  <c r="F6" i="6"/>
  <c r="AD9" i="5"/>
  <c r="G30" i="6"/>
  <c r="AD19" i="4"/>
  <c r="AD51" i="4"/>
  <c r="AF54" i="4"/>
  <c r="C67" i="4"/>
  <c r="E111" i="4"/>
  <c r="G81" i="5"/>
  <c r="F81" i="5"/>
  <c r="E81" i="5"/>
  <c r="AF24" i="5"/>
  <c r="C81" i="5"/>
  <c r="B81" i="5"/>
  <c r="E109" i="5"/>
  <c r="D109" i="5"/>
  <c r="B109" i="5"/>
  <c r="A109" i="5"/>
  <c r="F109" i="5"/>
  <c r="C109" i="5"/>
  <c r="AF52" i="5"/>
  <c r="AF12" i="4"/>
  <c r="AD13" i="4"/>
  <c r="AD21" i="4"/>
  <c r="AF24" i="4"/>
  <c r="AD25" i="4"/>
  <c r="AF28" i="4"/>
  <c r="AD29" i="4"/>
  <c r="AF32" i="4"/>
  <c r="AF36" i="4"/>
  <c r="AD37" i="4"/>
  <c r="AF40" i="4"/>
  <c r="AD41" i="4"/>
  <c r="AF44" i="4"/>
  <c r="AD45" i="4"/>
  <c r="AF48" i="4"/>
  <c r="AD49" i="4"/>
  <c r="AF52" i="4"/>
  <c r="AD53" i="4"/>
  <c r="AF56" i="4"/>
  <c r="AD57" i="4"/>
  <c r="E65" i="4"/>
  <c r="G67" i="4"/>
  <c r="A69" i="4"/>
  <c r="C71" i="4"/>
  <c r="E79" i="4"/>
  <c r="E81" i="4"/>
  <c r="C83" i="4"/>
  <c r="B85" i="4"/>
  <c r="B96" i="4"/>
  <c r="G97" i="4"/>
  <c r="G99" i="4"/>
  <c r="E101" i="4"/>
  <c r="D103" i="4"/>
  <c r="C105" i="4"/>
  <c r="A107" i="4"/>
  <c r="A109" i="4"/>
  <c r="E112" i="4"/>
  <c r="F14" i="6"/>
  <c r="AD17" i="5"/>
  <c r="AF18" i="5"/>
  <c r="AG19" i="5"/>
  <c r="F79" i="5"/>
  <c r="E79" i="5"/>
  <c r="D79" i="5"/>
  <c r="C79" i="5"/>
  <c r="A79" i="5"/>
  <c r="AG39" i="5"/>
  <c r="AF46" i="5"/>
  <c r="AG47" i="5"/>
  <c r="C83" i="5"/>
  <c r="D92" i="5"/>
  <c r="A97" i="5"/>
  <c r="F91" i="4"/>
  <c r="D91" i="4"/>
  <c r="B91" i="4"/>
  <c r="B95" i="4"/>
  <c r="F95" i="4"/>
  <c r="AG57" i="4"/>
  <c r="AF36" i="5"/>
  <c r="AF14" i="4"/>
  <c r="AD31" i="4"/>
  <c r="AF50" i="4"/>
  <c r="AD55" i="4"/>
  <c r="C68" i="5"/>
  <c r="B68" i="5"/>
  <c r="A68" i="5"/>
  <c r="F68" i="5"/>
  <c r="AF11" i="5"/>
  <c r="E68" i="5"/>
  <c r="C84" i="5"/>
  <c r="B84" i="5"/>
  <c r="A84" i="5"/>
  <c r="F84" i="5"/>
  <c r="AF27" i="5"/>
  <c r="E84" i="5"/>
  <c r="G103" i="5"/>
  <c r="AE13" i="4"/>
  <c r="E15" i="10"/>
  <c r="B72" i="6"/>
  <c r="E72" i="6"/>
  <c r="D72" i="6"/>
  <c r="C72" i="6"/>
  <c r="H15" i="6"/>
  <c r="A72" i="6"/>
  <c r="F72" i="6"/>
  <c r="E19" i="10"/>
  <c r="G19" i="10" s="1"/>
  <c r="H19" i="10" s="1"/>
  <c r="F76" i="6"/>
  <c r="D76" i="6"/>
  <c r="C76" i="6"/>
  <c r="B76" i="6"/>
  <c r="A76" i="6"/>
  <c r="G76" i="6"/>
  <c r="E76" i="6"/>
  <c r="E31" i="10"/>
  <c r="G31" i="10" s="1"/>
  <c r="H31" i="10" s="1"/>
  <c r="B88" i="6"/>
  <c r="C88" i="6"/>
  <c r="A88" i="6"/>
  <c r="H31" i="6"/>
  <c r="G88" i="6"/>
  <c r="F88" i="6"/>
  <c r="D88" i="6"/>
  <c r="E35" i="10"/>
  <c r="G35" i="10" s="1"/>
  <c r="H35" i="10" s="1"/>
  <c r="F92" i="6"/>
  <c r="B92" i="6"/>
  <c r="A92" i="6"/>
  <c r="G92" i="6"/>
  <c r="E92" i="6"/>
  <c r="D92" i="6"/>
  <c r="C92" i="6"/>
  <c r="AE41" i="4"/>
  <c r="E39" i="10"/>
  <c r="B96" i="6"/>
  <c r="A96" i="6"/>
  <c r="H39" i="6"/>
  <c r="G96" i="6"/>
  <c r="F96" i="6"/>
  <c r="E96" i="6"/>
  <c r="D96" i="6"/>
  <c r="AE49" i="4"/>
  <c r="E47" i="10"/>
  <c r="B104" i="6"/>
  <c r="G104" i="6"/>
  <c r="H47" i="6"/>
  <c r="F104" i="6"/>
  <c r="E104" i="6"/>
  <c r="D104" i="6"/>
  <c r="A104" i="6"/>
  <c r="F65" i="4"/>
  <c r="B69" i="4"/>
  <c r="D71" i="4"/>
  <c r="G79" i="4"/>
  <c r="F81" i="4"/>
  <c r="E83" i="4"/>
  <c r="C85" i="4"/>
  <c r="A89" i="4"/>
  <c r="D96" i="4"/>
  <c r="A100" i="4"/>
  <c r="G101" i="4"/>
  <c r="E103" i="4"/>
  <c r="E105" i="4"/>
  <c r="B109" i="4"/>
  <c r="A111" i="4"/>
  <c r="F112" i="4"/>
  <c r="D85" i="5"/>
  <c r="C85" i="5"/>
  <c r="B85" i="5"/>
  <c r="A85" i="5"/>
  <c r="AF28" i="5"/>
  <c r="G85" i="5"/>
  <c r="F85" i="5"/>
  <c r="G88" i="5"/>
  <c r="F88" i="5"/>
  <c r="E88" i="5"/>
  <c r="D88" i="5"/>
  <c r="B88" i="5"/>
  <c r="AF31" i="5"/>
  <c r="A88" i="5"/>
  <c r="F34" i="6"/>
  <c r="AD37" i="5"/>
  <c r="F42" i="6"/>
  <c r="G42" i="6" s="1"/>
  <c r="AD45" i="5"/>
  <c r="A113" i="5"/>
  <c r="F113" i="5"/>
  <c r="E113" i="5"/>
  <c r="G113" i="5"/>
  <c r="D113" i="5"/>
  <c r="C113" i="5"/>
  <c r="AF56" i="5"/>
  <c r="A70" i="5"/>
  <c r="B79" i="5"/>
  <c r="F83" i="5"/>
  <c r="C88" i="5"/>
  <c r="G92" i="5"/>
  <c r="D97" i="5"/>
  <c r="E24" i="10"/>
  <c r="C81" i="6"/>
  <c r="F81" i="6"/>
  <c r="E81" i="6"/>
  <c r="H24" i="6"/>
  <c r="D81" i="6"/>
  <c r="B81" i="6"/>
  <c r="A81" i="6"/>
  <c r="G81" i="6"/>
  <c r="F107" i="4"/>
  <c r="D107" i="4"/>
  <c r="B107" i="4"/>
  <c r="F5" i="6"/>
  <c r="F95" i="5"/>
  <c r="E95" i="5"/>
  <c r="D95" i="5"/>
  <c r="C95" i="5"/>
  <c r="A95" i="5"/>
  <c r="D101" i="5"/>
  <c r="C101" i="5"/>
  <c r="B101" i="5"/>
  <c r="A101" i="5"/>
  <c r="AF44" i="5"/>
  <c r="G101" i="5"/>
  <c r="F101" i="5"/>
  <c r="F75" i="5"/>
  <c r="E33" i="10"/>
  <c r="D90" i="6"/>
  <c r="G90" i="6"/>
  <c r="H33" i="6"/>
  <c r="F90" i="6"/>
  <c r="E90" i="6"/>
  <c r="C90" i="6"/>
  <c r="B90" i="6"/>
  <c r="A90" i="6"/>
  <c r="AD15" i="4"/>
  <c r="AD35" i="4"/>
  <c r="AF38" i="4"/>
  <c r="AD43" i="4"/>
  <c r="AD47" i="4"/>
  <c r="A66" i="5"/>
  <c r="AF9" i="5"/>
  <c r="G66" i="5"/>
  <c r="F66" i="5"/>
  <c r="D66" i="5"/>
  <c r="C66" i="5"/>
  <c r="H14" i="2"/>
  <c r="AD14" i="4"/>
  <c r="AD18" i="4"/>
  <c r="AD22" i="4"/>
  <c r="AD26" i="4"/>
  <c r="AD30" i="4"/>
  <c r="AD34" i="4"/>
  <c r="AD38" i="4"/>
  <c r="AD42" i="4"/>
  <c r="AD46" i="4"/>
  <c r="G81" i="4"/>
  <c r="G83" i="4"/>
  <c r="E85" i="4"/>
  <c r="C89" i="4"/>
  <c r="A91" i="4"/>
  <c r="A93" i="4"/>
  <c r="E96" i="4"/>
  <c r="B100" i="4"/>
  <c r="G103" i="4"/>
  <c r="F105" i="4"/>
  <c r="E107" i="4"/>
  <c r="C109" i="4"/>
  <c r="C111" i="4"/>
  <c r="A113" i="4"/>
  <c r="F7" i="6"/>
  <c r="G7" i="6" s="1"/>
  <c r="AD10" i="5"/>
  <c r="F11" i="6"/>
  <c r="G11" i="6" s="1"/>
  <c r="AD14" i="5"/>
  <c r="AE16" i="5"/>
  <c r="C76" i="5"/>
  <c r="B76" i="5"/>
  <c r="A76" i="5"/>
  <c r="F76" i="5"/>
  <c r="AF19" i="5"/>
  <c r="E76" i="5"/>
  <c r="F22" i="6"/>
  <c r="G22" i="6" s="1"/>
  <c r="AD25" i="5"/>
  <c r="AF26" i="5"/>
  <c r="AG27" i="5"/>
  <c r="F87" i="5"/>
  <c r="E87" i="5"/>
  <c r="D87" i="5"/>
  <c r="C87" i="5"/>
  <c r="A87" i="5"/>
  <c r="G96" i="5"/>
  <c r="F96" i="5"/>
  <c r="E96" i="5"/>
  <c r="D96" i="5"/>
  <c r="B96" i="5"/>
  <c r="AF39" i="5"/>
  <c r="A96" i="5"/>
  <c r="G104" i="5"/>
  <c r="F104" i="5"/>
  <c r="E104" i="5"/>
  <c r="D104" i="5"/>
  <c r="B104" i="5"/>
  <c r="AF47" i="5"/>
  <c r="A104" i="5"/>
  <c r="F50" i="6"/>
  <c r="G50" i="6" s="1"/>
  <c r="AD53" i="5"/>
  <c r="AF54" i="5"/>
  <c r="AG55" i="5"/>
  <c r="B66" i="5"/>
  <c r="F70" i="5"/>
  <c r="C75" i="5"/>
  <c r="G79" i="5"/>
  <c r="D84" i="5"/>
  <c r="A89" i="5"/>
  <c r="F107" i="5"/>
  <c r="AG18" i="5"/>
  <c r="AG22" i="5"/>
  <c r="AG26" i="5"/>
  <c r="AG30" i="5"/>
  <c r="AG34" i="5"/>
  <c r="AG38" i="5"/>
  <c r="AG42" i="5"/>
  <c r="AG46" i="5"/>
  <c r="AG50" i="5"/>
  <c r="AG54" i="5"/>
  <c r="C74" i="5"/>
  <c r="G78" i="5"/>
  <c r="C82" i="5"/>
  <c r="G86" i="5"/>
  <c r="C90" i="5"/>
  <c r="C68" i="7"/>
  <c r="B68" i="7"/>
  <c r="A68" i="7"/>
  <c r="G68" i="7"/>
  <c r="F68" i="7"/>
  <c r="AF11" i="7"/>
  <c r="D68" i="7"/>
  <c r="E107" i="9"/>
  <c r="C107" i="9"/>
  <c r="B107" i="9"/>
  <c r="H50" i="9"/>
  <c r="G107" i="9"/>
  <c r="F50" i="10"/>
  <c r="F107" i="9"/>
  <c r="D107" i="9"/>
  <c r="A107" i="9"/>
  <c r="F69" i="8"/>
  <c r="C69" i="8"/>
  <c r="D69" i="8"/>
  <c r="B69" i="8"/>
  <c r="A69" i="8"/>
  <c r="AF12" i="8"/>
  <c r="E69" i="8"/>
  <c r="G69" i="8"/>
  <c r="AG19" i="8"/>
  <c r="AE19" i="8"/>
  <c r="E106" i="8"/>
  <c r="D106" i="8"/>
  <c r="C106" i="8"/>
  <c r="B106" i="8"/>
  <c r="A106" i="8"/>
  <c r="G106" i="8"/>
  <c r="AF49" i="8"/>
  <c r="F106" i="8"/>
  <c r="AD16" i="5"/>
  <c r="AD20" i="5"/>
  <c r="AD24" i="5"/>
  <c r="AD28" i="5"/>
  <c r="AD32" i="5"/>
  <c r="AD36" i="5"/>
  <c r="AD40" i="5"/>
  <c r="AD44" i="5"/>
  <c r="AD48" i="5"/>
  <c r="AD52" i="5"/>
  <c r="AD56" i="5"/>
  <c r="D74" i="5"/>
  <c r="D82" i="5"/>
  <c r="D90" i="5"/>
  <c r="E16" i="9"/>
  <c r="G16" i="9" s="1"/>
  <c r="AD19" i="7"/>
  <c r="E49" i="9"/>
  <c r="AD52" i="7"/>
  <c r="C112" i="7"/>
  <c r="A112" i="7"/>
  <c r="E112" i="7"/>
  <c r="D112" i="7"/>
  <c r="B112" i="7"/>
  <c r="AF55" i="7"/>
  <c r="G112" i="7"/>
  <c r="F112" i="7"/>
  <c r="F74" i="5"/>
  <c r="B78" i="5"/>
  <c r="F82" i="5"/>
  <c r="B86" i="5"/>
  <c r="F90" i="5"/>
  <c r="E14" i="9"/>
  <c r="G14" i="9" s="1"/>
  <c r="AD17" i="7"/>
  <c r="B75" i="7"/>
  <c r="A75" i="7"/>
  <c r="G75" i="7"/>
  <c r="F75" i="7"/>
  <c r="E75" i="7"/>
  <c r="D75" i="7"/>
  <c r="C75" i="7"/>
  <c r="AF18" i="7"/>
  <c r="G100" i="7"/>
  <c r="E100" i="7"/>
  <c r="C100" i="7"/>
  <c r="B100" i="7"/>
  <c r="A100" i="7"/>
  <c r="AF43" i="7"/>
  <c r="F100" i="7"/>
  <c r="D100" i="7"/>
  <c r="AE10" i="8"/>
  <c r="AG10" i="8"/>
  <c r="AE37" i="5"/>
  <c r="AE41" i="5"/>
  <c r="AE45" i="5"/>
  <c r="AE49" i="5"/>
  <c r="AE53" i="5"/>
  <c r="AE57" i="5"/>
  <c r="G74" i="5"/>
  <c r="C78" i="5"/>
  <c r="G82" i="5"/>
  <c r="C86" i="5"/>
  <c r="G90" i="5"/>
  <c r="AG9" i="7"/>
  <c r="AE9" i="7"/>
  <c r="E13" i="9"/>
  <c r="AD16" i="7"/>
  <c r="A74" i="7"/>
  <c r="AF17" i="7"/>
  <c r="G74" i="7"/>
  <c r="F74" i="7"/>
  <c r="E74" i="7"/>
  <c r="D74" i="7"/>
  <c r="C74" i="7"/>
  <c r="E29" i="9"/>
  <c r="AD32" i="7"/>
  <c r="AF17" i="5"/>
  <c r="AD18" i="5"/>
  <c r="AF21" i="5"/>
  <c r="AD22" i="5"/>
  <c r="AF25" i="5"/>
  <c r="AD26" i="5"/>
  <c r="AF29" i="5"/>
  <c r="AD30" i="5"/>
  <c r="AF33" i="5"/>
  <c r="AD34" i="5"/>
  <c r="AD38" i="5"/>
  <c r="AD42" i="5"/>
  <c r="AD46" i="5"/>
  <c r="D78" i="5"/>
  <c r="D86" i="5"/>
  <c r="AG11" i="7"/>
  <c r="G73" i="7"/>
  <c r="F73" i="7"/>
  <c r="E73" i="7"/>
  <c r="AF16" i="7"/>
  <c r="D73" i="7"/>
  <c r="C73" i="7"/>
  <c r="A73" i="7"/>
  <c r="A89" i="7"/>
  <c r="AE34" i="7"/>
  <c r="AG34" i="7"/>
  <c r="B74" i="7"/>
  <c r="AG8" i="7"/>
  <c r="AE8" i="7"/>
  <c r="G72" i="7"/>
  <c r="F72" i="7"/>
  <c r="E72" i="7"/>
  <c r="D72" i="7"/>
  <c r="C72" i="7"/>
  <c r="B72" i="7"/>
  <c r="AF15" i="7"/>
  <c r="A72" i="7"/>
  <c r="E26" i="9"/>
  <c r="AD29" i="7"/>
  <c r="C88" i="7"/>
  <c r="A88" i="7"/>
  <c r="B88" i="7"/>
  <c r="G88" i="7"/>
  <c r="F88" i="7"/>
  <c r="AF31" i="7"/>
  <c r="E88" i="7"/>
  <c r="D88" i="7"/>
  <c r="E17" i="9"/>
  <c r="AD20" i="7"/>
  <c r="E18" i="9"/>
  <c r="G18" i="9" s="1"/>
  <c r="AD21" i="7"/>
  <c r="E25" i="9"/>
  <c r="AD28" i="7"/>
  <c r="E37" i="9"/>
  <c r="AD40" i="7"/>
  <c r="B111" i="7"/>
  <c r="A111" i="7"/>
  <c r="G111" i="7"/>
  <c r="F111" i="7"/>
  <c r="E111" i="7"/>
  <c r="F41" i="9"/>
  <c r="AD44" i="8"/>
  <c r="B76" i="7"/>
  <c r="F77" i="7"/>
  <c r="D77" i="7"/>
  <c r="C77" i="7"/>
  <c r="B77" i="7"/>
  <c r="A77" i="7"/>
  <c r="AF20" i="7"/>
  <c r="A78" i="7"/>
  <c r="G78" i="7"/>
  <c r="F78" i="7"/>
  <c r="AF21" i="7"/>
  <c r="E78" i="7"/>
  <c r="D78" i="7"/>
  <c r="C78" i="7"/>
  <c r="B78" i="7"/>
  <c r="B79" i="7"/>
  <c r="A79" i="7"/>
  <c r="G79" i="7"/>
  <c r="F79" i="7"/>
  <c r="E79" i="7"/>
  <c r="E22" i="9"/>
  <c r="AD25" i="7"/>
  <c r="G84" i="7"/>
  <c r="E84" i="7"/>
  <c r="F84" i="7"/>
  <c r="D84" i="7"/>
  <c r="C84" i="7"/>
  <c r="B84" i="7"/>
  <c r="AF27" i="7"/>
  <c r="F85" i="7"/>
  <c r="B85" i="7"/>
  <c r="A85" i="7"/>
  <c r="AF28" i="7"/>
  <c r="G85" i="7"/>
  <c r="E85" i="7"/>
  <c r="B87" i="7"/>
  <c r="G87" i="7"/>
  <c r="F87" i="7"/>
  <c r="E87" i="7"/>
  <c r="D87" i="7"/>
  <c r="C87" i="7"/>
  <c r="F99" i="7"/>
  <c r="D99" i="7"/>
  <c r="G99" i="7"/>
  <c r="E99" i="7"/>
  <c r="C99" i="7"/>
  <c r="G108" i="7"/>
  <c r="E108" i="7"/>
  <c r="A108" i="7"/>
  <c r="F108" i="7"/>
  <c r="D108" i="7"/>
  <c r="AF51" i="7"/>
  <c r="F70" i="7"/>
  <c r="A99" i="7"/>
  <c r="C111" i="7"/>
  <c r="AG9" i="8"/>
  <c r="AE9" i="8"/>
  <c r="B79" i="8"/>
  <c r="A79" i="8"/>
  <c r="E79" i="8"/>
  <c r="G79" i="8"/>
  <c r="C79" i="8"/>
  <c r="AF22" i="8"/>
  <c r="F79" i="8"/>
  <c r="D79" i="8"/>
  <c r="A86" i="8"/>
  <c r="G86" i="8"/>
  <c r="D86" i="8"/>
  <c r="AF29" i="8"/>
  <c r="F86" i="8"/>
  <c r="B86" i="8"/>
  <c r="AE38" i="8"/>
  <c r="AG38" i="8"/>
  <c r="C87" i="9"/>
  <c r="E5" i="9"/>
  <c r="G5" i="9" s="1"/>
  <c r="AD8" i="7"/>
  <c r="E6" i="9"/>
  <c r="AD9" i="7"/>
  <c r="E7" i="9"/>
  <c r="AD10" i="7"/>
  <c r="E21" i="9"/>
  <c r="AD24" i="7"/>
  <c r="C96" i="7"/>
  <c r="A96" i="7"/>
  <c r="G96" i="7"/>
  <c r="F96" i="7"/>
  <c r="E96" i="7"/>
  <c r="D96" i="7"/>
  <c r="AF39" i="7"/>
  <c r="G101" i="9"/>
  <c r="E101" i="9"/>
  <c r="D101" i="9"/>
  <c r="H44" i="9"/>
  <c r="F44" i="10"/>
  <c r="B101" i="9"/>
  <c r="A101" i="9"/>
  <c r="F101" i="9"/>
  <c r="C101" i="9"/>
  <c r="E45" i="9"/>
  <c r="AD48" i="7"/>
  <c r="A87" i="7"/>
  <c r="B99" i="7"/>
  <c r="F10" i="9"/>
  <c r="AD13" i="8"/>
  <c r="F11" i="9"/>
  <c r="AD14" i="8"/>
  <c r="G92" i="8"/>
  <c r="F92" i="8"/>
  <c r="E92" i="8"/>
  <c r="C92" i="8"/>
  <c r="B92" i="8"/>
  <c r="D92" i="8"/>
  <c r="A92" i="8"/>
  <c r="AF35" i="8"/>
  <c r="C65" i="9"/>
  <c r="F8" i="10"/>
  <c r="A65" i="9"/>
  <c r="F65" i="9"/>
  <c r="D65" i="9"/>
  <c r="E65" i="9"/>
  <c r="B65" i="9"/>
  <c r="H8" i="9"/>
  <c r="G65" i="9"/>
  <c r="AE23" i="7"/>
  <c r="D81" i="7"/>
  <c r="B81" i="7"/>
  <c r="G81" i="7"/>
  <c r="F81" i="7"/>
  <c r="E81" i="7"/>
  <c r="AF24" i="7"/>
  <c r="C81" i="7"/>
  <c r="A81" i="7"/>
  <c r="F83" i="7"/>
  <c r="D83" i="7"/>
  <c r="E83" i="7"/>
  <c r="C83" i="7"/>
  <c r="B83" i="7"/>
  <c r="A83" i="7"/>
  <c r="E33" i="9"/>
  <c r="AD36" i="7"/>
  <c r="F107" i="7"/>
  <c r="D107" i="7"/>
  <c r="G107" i="7"/>
  <c r="E107" i="7"/>
  <c r="C107" i="7"/>
  <c r="B107" i="7"/>
  <c r="A107" i="7"/>
  <c r="AG8" i="8"/>
  <c r="AE8" i="8"/>
  <c r="C68" i="8"/>
  <c r="AD12" i="8"/>
  <c r="AG21" i="8"/>
  <c r="AE21" i="8"/>
  <c r="AG27" i="8"/>
  <c r="AE27" i="8"/>
  <c r="C86" i="8"/>
  <c r="AD11" i="7"/>
  <c r="E9" i="9"/>
  <c r="G9" i="9" s="1"/>
  <c r="AD12" i="7"/>
  <c r="E10" i="9"/>
  <c r="G10" i="9" s="1"/>
  <c r="AD13" i="7"/>
  <c r="E11" i="9"/>
  <c r="G11" i="9" s="1"/>
  <c r="AD14" i="7"/>
  <c r="B95" i="7"/>
  <c r="F95" i="7"/>
  <c r="E95" i="7"/>
  <c r="D95" i="7"/>
  <c r="C95" i="7"/>
  <c r="A95" i="7"/>
  <c r="C104" i="7"/>
  <c r="A104" i="7"/>
  <c r="G104" i="7"/>
  <c r="F104" i="7"/>
  <c r="E104" i="7"/>
  <c r="D104" i="7"/>
  <c r="B104" i="7"/>
  <c r="AF47" i="7"/>
  <c r="E86" i="8"/>
  <c r="D69" i="7"/>
  <c r="C69" i="7"/>
  <c r="B69" i="7"/>
  <c r="A69" i="7"/>
  <c r="AF12" i="7"/>
  <c r="G69" i="7"/>
  <c r="E70" i="7"/>
  <c r="D70" i="7"/>
  <c r="AF13" i="7"/>
  <c r="C70" i="7"/>
  <c r="B70" i="7"/>
  <c r="A70" i="7"/>
  <c r="F71" i="7"/>
  <c r="E71" i="7"/>
  <c r="D71" i="7"/>
  <c r="C71" i="7"/>
  <c r="B71" i="7"/>
  <c r="A71" i="7"/>
  <c r="G69" i="9"/>
  <c r="E69" i="9"/>
  <c r="D69" i="9"/>
  <c r="F12" i="10"/>
  <c r="B69" i="9"/>
  <c r="F69" i="9"/>
  <c r="C69" i="9"/>
  <c r="A69" i="9"/>
  <c r="H12" i="9"/>
  <c r="A87" i="9"/>
  <c r="G87" i="9"/>
  <c r="F30" i="10"/>
  <c r="F87" i="9"/>
  <c r="D87" i="9"/>
  <c r="B87" i="9"/>
  <c r="H30" i="9"/>
  <c r="G92" i="7"/>
  <c r="E92" i="7"/>
  <c r="F92" i="7"/>
  <c r="D92" i="7"/>
  <c r="C92" i="7"/>
  <c r="B92" i="7"/>
  <c r="A92" i="7"/>
  <c r="AF35" i="7"/>
  <c r="E41" i="9"/>
  <c r="G41" i="9" s="1"/>
  <c r="AD44" i="7"/>
  <c r="E53" i="9"/>
  <c r="AD56" i="7"/>
  <c r="E77" i="7"/>
  <c r="G83" i="7"/>
  <c r="G95" i="7"/>
  <c r="B108" i="7"/>
  <c r="AG20" i="8"/>
  <c r="AE20" i="8"/>
  <c r="C80" i="8"/>
  <c r="B80" i="8"/>
  <c r="A80" i="8"/>
  <c r="F80" i="8"/>
  <c r="G80" i="8"/>
  <c r="E80" i="8"/>
  <c r="D80" i="8"/>
  <c r="AF23" i="8"/>
  <c r="D81" i="8"/>
  <c r="C81" i="8"/>
  <c r="B81" i="8"/>
  <c r="G81" i="8"/>
  <c r="A81" i="8"/>
  <c r="AF24" i="8"/>
  <c r="E81" i="8"/>
  <c r="F81" i="8"/>
  <c r="AE26" i="8"/>
  <c r="AG26" i="8"/>
  <c r="F53" i="9"/>
  <c r="AD56" i="8"/>
  <c r="C93" i="7"/>
  <c r="A101" i="7"/>
  <c r="F114" i="7"/>
  <c r="G70" i="8"/>
  <c r="D70" i="8"/>
  <c r="AF13" i="8"/>
  <c r="F70" i="8"/>
  <c r="E70" i="8"/>
  <c r="C70" i="8"/>
  <c r="B70" i="8"/>
  <c r="E71" i="8"/>
  <c r="A71" i="8"/>
  <c r="G71" i="8"/>
  <c r="F71" i="8"/>
  <c r="B71" i="8"/>
  <c r="E82" i="8"/>
  <c r="D82" i="8"/>
  <c r="C82" i="8"/>
  <c r="AF25" i="8"/>
  <c r="G82" i="8"/>
  <c r="F82" i="8"/>
  <c r="B82" i="8"/>
  <c r="F29" i="9"/>
  <c r="AD32" i="8"/>
  <c r="A94" i="8"/>
  <c r="G94" i="8"/>
  <c r="E94" i="8"/>
  <c r="D94" i="8"/>
  <c r="AF37" i="8"/>
  <c r="B94" i="8"/>
  <c r="B103" i="8"/>
  <c r="A103" i="8"/>
  <c r="G103" i="8"/>
  <c r="F103" i="8"/>
  <c r="E103" i="8"/>
  <c r="C103" i="8"/>
  <c r="C112" i="8"/>
  <c r="B112" i="8"/>
  <c r="A112" i="8"/>
  <c r="G112" i="8"/>
  <c r="F112" i="8"/>
  <c r="AF55" i="8"/>
  <c r="D112" i="8"/>
  <c r="E88" i="8"/>
  <c r="E91" i="9"/>
  <c r="C91" i="9"/>
  <c r="B91" i="9"/>
  <c r="F34" i="10"/>
  <c r="F91" i="9"/>
  <c r="H34" i="9"/>
  <c r="G91" i="9"/>
  <c r="D91" i="9"/>
  <c r="A91" i="9"/>
  <c r="D97" i="7"/>
  <c r="B97" i="7"/>
  <c r="A95" i="9"/>
  <c r="G95" i="9"/>
  <c r="F38" i="10"/>
  <c r="F95" i="9"/>
  <c r="D95" i="9"/>
  <c r="B95" i="9"/>
  <c r="E95" i="9"/>
  <c r="C95" i="9"/>
  <c r="H38" i="9"/>
  <c r="D105" i="7"/>
  <c r="B105" i="7"/>
  <c r="A103" i="9"/>
  <c r="G103" i="9"/>
  <c r="F46" i="10"/>
  <c r="F103" i="9"/>
  <c r="D103" i="9"/>
  <c r="C103" i="9"/>
  <c r="B103" i="9"/>
  <c r="E103" i="9"/>
  <c r="H46" i="9"/>
  <c r="D113" i="7"/>
  <c r="B113" i="7"/>
  <c r="A111" i="9"/>
  <c r="G111" i="9"/>
  <c r="F54" i="10"/>
  <c r="F111" i="9"/>
  <c r="D111" i="9"/>
  <c r="C111" i="9"/>
  <c r="B111" i="9"/>
  <c r="H54" i="9"/>
  <c r="E111" i="9"/>
  <c r="D93" i="7"/>
  <c r="B101" i="7"/>
  <c r="F105" i="7"/>
  <c r="C113" i="7"/>
  <c r="F13" i="9"/>
  <c r="AD16" i="8"/>
  <c r="F91" i="8"/>
  <c r="E91" i="8"/>
  <c r="D91" i="8"/>
  <c r="B91" i="8"/>
  <c r="A91" i="8"/>
  <c r="G100" i="8"/>
  <c r="F100" i="8"/>
  <c r="E100" i="8"/>
  <c r="C100" i="8"/>
  <c r="B100" i="8"/>
  <c r="AF43" i="8"/>
  <c r="A100" i="8"/>
  <c r="F49" i="9"/>
  <c r="AD52" i="8"/>
  <c r="F7" i="9"/>
  <c r="AD33" i="7"/>
  <c r="AF36" i="7"/>
  <c r="AD37" i="7"/>
  <c r="AF40" i="7"/>
  <c r="AD41" i="7"/>
  <c r="AF44" i="7"/>
  <c r="AD45" i="7"/>
  <c r="AF48" i="7"/>
  <c r="AD49" i="7"/>
  <c r="AF52" i="7"/>
  <c r="AD53" i="7"/>
  <c r="AF56" i="7"/>
  <c r="AD57" i="7"/>
  <c r="E93" i="7"/>
  <c r="C101" i="7"/>
  <c r="G105" i="7"/>
  <c r="A109" i="7"/>
  <c r="E113" i="7"/>
  <c r="A72" i="8"/>
  <c r="F72" i="8"/>
  <c r="D72" i="8"/>
  <c r="C72" i="8"/>
  <c r="B72" i="8"/>
  <c r="AF15" i="8"/>
  <c r="E72" i="8"/>
  <c r="B73" i="8"/>
  <c r="G73" i="8"/>
  <c r="F73" i="8"/>
  <c r="E73" i="8"/>
  <c r="AF16" i="8"/>
  <c r="D73" i="8"/>
  <c r="C73" i="8"/>
  <c r="D75" i="8"/>
  <c r="A75" i="8"/>
  <c r="E75" i="8"/>
  <c r="C75" i="8"/>
  <c r="B75" i="8"/>
  <c r="F75" i="8"/>
  <c r="F26" i="9"/>
  <c r="AD29" i="8"/>
  <c r="C88" i="8"/>
  <c r="B88" i="8"/>
  <c r="A88" i="8"/>
  <c r="F88" i="8"/>
  <c r="AF31" i="8"/>
  <c r="D88" i="8"/>
  <c r="F37" i="9"/>
  <c r="AD40" i="8"/>
  <c r="A102" i="8"/>
  <c r="G102" i="8"/>
  <c r="E102" i="8"/>
  <c r="D102" i="8"/>
  <c r="F102" i="8"/>
  <c r="AF45" i="8"/>
  <c r="C102" i="8"/>
  <c r="B102" i="8"/>
  <c r="B111" i="8"/>
  <c r="A111" i="8"/>
  <c r="G111" i="8"/>
  <c r="F111" i="8"/>
  <c r="E111" i="8"/>
  <c r="D111" i="8"/>
  <c r="C111" i="8"/>
  <c r="C91" i="8"/>
  <c r="D103" i="8"/>
  <c r="F6" i="9"/>
  <c r="F22" i="9"/>
  <c r="F76" i="9"/>
  <c r="D76" i="9"/>
  <c r="C76" i="9"/>
  <c r="A76" i="9"/>
  <c r="F19" i="10"/>
  <c r="G76" i="9"/>
  <c r="H19" i="9"/>
  <c r="E76" i="9"/>
  <c r="B76" i="9"/>
  <c r="AE25" i="7"/>
  <c r="B80" i="9"/>
  <c r="F23" i="10"/>
  <c r="G80" i="9"/>
  <c r="E80" i="9"/>
  <c r="C80" i="9"/>
  <c r="F80" i="9"/>
  <c r="D80" i="9"/>
  <c r="A80" i="9"/>
  <c r="H23" i="9"/>
  <c r="AE29" i="7"/>
  <c r="F84" i="9"/>
  <c r="D84" i="9"/>
  <c r="C84" i="9"/>
  <c r="A84" i="9"/>
  <c r="F27" i="10"/>
  <c r="G84" i="9"/>
  <c r="H27" i="9"/>
  <c r="B84" i="9"/>
  <c r="E84" i="9"/>
  <c r="AE33" i="7"/>
  <c r="B88" i="9"/>
  <c r="H31" i="9"/>
  <c r="F31" i="10"/>
  <c r="G88" i="9"/>
  <c r="E88" i="9"/>
  <c r="C88" i="9"/>
  <c r="F88" i="9"/>
  <c r="D88" i="9"/>
  <c r="A88" i="9"/>
  <c r="AE37" i="7"/>
  <c r="F92" i="9"/>
  <c r="D92" i="9"/>
  <c r="C92" i="9"/>
  <c r="A92" i="9"/>
  <c r="F35" i="10"/>
  <c r="G92" i="9"/>
  <c r="E92" i="9"/>
  <c r="H35" i="9"/>
  <c r="B92" i="9"/>
  <c r="AE41" i="7"/>
  <c r="B96" i="9"/>
  <c r="H39" i="9"/>
  <c r="F39" i="10"/>
  <c r="G96" i="9"/>
  <c r="E96" i="9"/>
  <c r="C96" i="9"/>
  <c r="A96" i="9"/>
  <c r="D96" i="9"/>
  <c r="F96" i="9"/>
  <c r="AE45" i="7"/>
  <c r="AE49" i="7"/>
  <c r="B104" i="9"/>
  <c r="H47" i="9"/>
  <c r="F47" i="10"/>
  <c r="G104" i="9"/>
  <c r="E104" i="9"/>
  <c r="D104" i="9"/>
  <c r="C104" i="9"/>
  <c r="A104" i="9"/>
  <c r="F104" i="9"/>
  <c r="AE53" i="7"/>
  <c r="F108" i="9"/>
  <c r="D108" i="9"/>
  <c r="C108" i="9"/>
  <c r="A108" i="9"/>
  <c r="F51" i="10"/>
  <c r="G108" i="9"/>
  <c r="E108" i="9"/>
  <c r="B108" i="9"/>
  <c r="H51" i="9"/>
  <c r="E114" i="7"/>
  <c r="C114" i="7"/>
  <c r="G93" i="7"/>
  <c r="D101" i="7"/>
  <c r="B109" i="7"/>
  <c r="F113" i="7"/>
  <c r="AD8" i="8"/>
  <c r="AF18" i="8"/>
  <c r="AD19" i="8"/>
  <c r="F17" i="9"/>
  <c r="AD20" i="8"/>
  <c r="F18" i="9"/>
  <c r="AD21" i="8"/>
  <c r="F25" i="9"/>
  <c r="AD28" i="8"/>
  <c r="E90" i="8"/>
  <c r="D90" i="8"/>
  <c r="C90" i="8"/>
  <c r="A90" i="8"/>
  <c r="F90" i="8"/>
  <c r="AF33" i="8"/>
  <c r="B90" i="8"/>
  <c r="G90" i="8"/>
  <c r="F99" i="8"/>
  <c r="E99" i="8"/>
  <c r="D99" i="8"/>
  <c r="B99" i="8"/>
  <c r="A99" i="8"/>
  <c r="G99" i="8"/>
  <c r="C99" i="8"/>
  <c r="AG50" i="8"/>
  <c r="G108" i="8"/>
  <c r="F108" i="8"/>
  <c r="E108" i="8"/>
  <c r="D108" i="8"/>
  <c r="C108" i="8"/>
  <c r="B108" i="8"/>
  <c r="AF51" i="8"/>
  <c r="A82" i="8"/>
  <c r="G91" i="8"/>
  <c r="AD22" i="7"/>
  <c r="AD26" i="7"/>
  <c r="AD30" i="7"/>
  <c r="AD34" i="7"/>
  <c r="AD38" i="7"/>
  <c r="AD42" i="7"/>
  <c r="AD50" i="7"/>
  <c r="A97" i="7"/>
  <c r="E101" i="7"/>
  <c r="C109" i="7"/>
  <c r="G113" i="7"/>
  <c r="G85" i="8"/>
  <c r="F85" i="8"/>
  <c r="C85" i="8"/>
  <c r="E85" i="8"/>
  <c r="D85" i="8"/>
  <c r="B85" i="8"/>
  <c r="AF28" i="8"/>
  <c r="A85" i="8"/>
  <c r="B87" i="8"/>
  <c r="A87" i="8"/>
  <c r="E87" i="8"/>
  <c r="G87" i="8"/>
  <c r="F87" i="8"/>
  <c r="D87" i="8"/>
  <c r="C87" i="8"/>
  <c r="C96" i="8"/>
  <c r="B96" i="8"/>
  <c r="A96" i="8"/>
  <c r="G96" i="8"/>
  <c r="F96" i="8"/>
  <c r="E96" i="8"/>
  <c r="D96" i="8"/>
  <c r="AF39" i="8"/>
  <c r="F45" i="9"/>
  <c r="AD48" i="8"/>
  <c r="A110" i="8"/>
  <c r="G110" i="8"/>
  <c r="F110" i="8"/>
  <c r="E110" i="8"/>
  <c r="D110" i="8"/>
  <c r="AF53" i="8"/>
  <c r="C110" i="8"/>
  <c r="B110" i="8"/>
  <c r="G75" i="8"/>
  <c r="C94" i="8"/>
  <c r="A108" i="8"/>
  <c r="G77" i="9"/>
  <c r="E77" i="9"/>
  <c r="D77" i="9"/>
  <c r="F20" i="10"/>
  <c r="B77" i="9"/>
  <c r="F77" i="9"/>
  <c r="C77" i="9"/>
  <c r="A77" i="9"/>
  <c r="H20" i="9"/>
  <c r="C81" i="9"/>
  <c r="F24" i="10"/>
  <c r="A81" i="9"/>
  <c r="F81" i="9"/>
  <c r="D81" i="9"/>
  <c r="H24" i="9"/>
  <c r="G81" i="9"/>
  <c r="E81" i="9"/>
  <c r="B81" i="9"/>
  <c r="G85" i="9"/>
  <c r="E85" i="9"/>
  <c r="D85" i="9"/>
  <c r="H28" i="9"/>
  <c r="F28" i="10"/>
  <c r="B85" i="9"/>
  <c r="F85" i="9"/>
  <c r="C85" i="9"/>
  <c r="A85" i="9"/>
  <c r="C89" i="9"/>
  <c r="F32" i="10"/>
  <c r="A89" i="9"/>
  <c r="F89" i="9"/>
  <c r="D89" i="9"/>
  <c r="G89" i="9"/>
  <c r="E89" i="9"/>
  <c r="H32" i="9"/>
  <c r="B89" i="9"/>
  <c r="G93" i="9"/>
  <c r="E93" i="9"/>
  <c r="D93" i="9"/>
  <c r="H36" i="9"/>
  <c r="F36" i="10"/>
  <c r="B93" i="9"/>
  <c r="A93" i="9"/>
  <c r="F93" i="9"/>
  <c r="C93" i="9"/>
  <c r="C97" i="9"/>
  <c r="F40" i="10"/>
  <c r="A97" i="9"/>
  <c r="F97" i="9"/>
  <c r="D97" i="9"/>
  <c r="G97" i="9"/>
  <c r="E97" i="9"/>
  <c r="H40" i="9"/>
  <c r="B97" i="9"/>
  <c r="C105" i="9"/>
  <c r="F48" i="10"/>
  <c r="A105" i="9"/>
  <c r="F105" i="9"/>
  <c r="E105" i="9"/>
  <c r="D105" i="9"/>
  <c r="H48" i="9"/>
  <c r="G105" i="9"/>
  <c r="B105" i="9"/>
  <c r="G109" i="9"/>
  <c r="E109" i="9"/>
  <c r="D109" i="9"/>
  <c r="H52" i="9"/>
  <c r="F52" i="10"/>
  <c r="B109" i="9"/>
  <c r="A109" i="9"/>
  <c r="F109" i="9"/>
  <c r="C109" i="9"/>
  <c r="C97" i="7"/>
  <c r="G101" i="7"/>
  <c r="D109" i="7"/>
  <c r="A114" i="7"/>
  <c r="AD11" i="8"/>
  <c r="AD23" i="8"/>
  <c r="F21" i="9"/>
  <c r="AD24" i="8"/>
  <c r="F33" i="9"/>
  <c r="AD36" i="8"/>
  <c r="E98" i="8"/>
  <c r="D98" i="8"/>
  <c r="C98" i="8"/>
  <c r="A98" i="8"/>
  <c r="AF41" i="8"/>
  <c r="G98" i="8"/>
  <c r="F98" i="8"/>
  <c r="B98" i="8"/>
  <c r="AF46" i="8"/>
  <c r="F107" i="8"/>
  <c r="E107" i="8"/>
  <c r="D107" i="8"/>
  <c r="C107" i="8"/>
  <c r="B107" i="8"/>
  <c r="A107" i="8"/>
  <c r="G107" i="8"/>
  <c r="A70" i="8"/>
  <c r="F94" i="8"/>
  <c r="F15" i="9"/>
  <c r="AG25" i="8"/>
  <c r="AG29" i="8"/>
  <c r="AG33" i="8"/>
  <c r="AG37" i="8"/>
  <c r="AG41" i="8"/>
  <c r="AG45" i="8"/>
  <c r="AG49" i="8"/>
  <c r="AG53" i="8"/>
  <c r="F43" i="9"/>
  <c r="G43" i="9" s="1"/>
  <c r="D89" i="8"/>
  <c r="C89" i="8"/>
  <c r="B89" i="8"/>
  <c r="G89" i="8"/>
  <c r="G93" i="8"/>
  <c r="F93" i="8"/>
  <c r="D93" i="8"/>
  <c r="C93" i="8"/>
  <c r="D97" i="8"/>
  <c r="C97" i="8"/>
  <c r="B97" i="8"/>
  <c r="G97" i="8"/>
  <c r="G101" i="8"/>
  <c r="F101" i="8"/>
  <c r="D101" i="8"/>
  <c r="C101" i="8"/>
  <c r="D105" i="8"/>
  <c r="C105" i="8"/>
  <c r="B105" i="8"/>
  <c r="A105" i="8"/>
  <c r="G105" i="8"/>
  <c r="G109" i="8"/>
  <c r="F109" i="8"/>
  <c r="E109" i="8"/>
  <c r="D109" i="8"/>
  <c r="C109" i="8"/>
  <c r="D113" i="8"/>
  <c r="C113" i="8"/>
  <c r="B113" i="8"/>
  <c r="A113" i="8"/>
  <c r="G113" i="8"/>
  <c r="E89" i="8"/>
  <c r="E101" i="8"/>
  <c r="E105" i="8"/>
  <c r="F42" i="9"/>
  <c r="G42" i="9" s="1"/>
  <c r="AF32" i="8"/>
  <c r="AD33" i="8"/>
  <c r="AF36" i="8"/>
  <c r="AD37" i="8"/>
  <c r="AF40" i="8"/>
  <c r="AD41" i="8"/>
  <c r="AF44" i="8"/>
  <c r="AF48" i="8"/>
  <c r="AD49" i="8"/>
  <c r="AF52" i="8"/>
  <c r="AD53" i="8"/>
  <c r="AF56" i="8"/>
  <c r="AD57" i="8"/>
  <c r="F89" i="8"/>
  <c r="A93" i="8"/>
  <c r="F105" i="8"/>
  <c r="AE57" i="8"/>
  <c r="B93" i="8"/>
  <c r="AD22" i="8"/>
  <c r="AD30" i="8"/>
  <c r="AD34" i="8"/>
  <c r="AD38" i="8"/>
  <c r="AD42" i="8"/>
  <c r="AD50" i="8"/>
  <c r="AD54" i="8"/>
  <c r="E93" i="8"/>
  <c r="D74" i="8" l="1"/>
  <c r="B74" i="8"/>
  <c r="D68" i="8"/>
  <c r="D76" i="7"/>
  <c r="C76" i="7"/>
  <c r="E69" i="5"/>
  <c r="A69" i="5"/>
  <c r="F73" i="4"/>
  <c r="C73" i="4"/>
  <c r="A73" i="4"/>
  <c r="F74" i="8"/>
  <c r="A68" i="8"/>
  <c r="AF16" i="4"/>
  <c r="B73" i="4"/>
  <c r="B69" i="5"/>
  <c r="G74" i="8"/>
  <c r="AF11" i="8"/>
  <c r="F68" i="8"/>
  <c r="C87" i="4"/>
  <c r="D73" i="4"/>
  <c r="C69" i="5"/>
  <c r="E73" i="4"/>
  <c r="G87" i="4"/>
  <c r="E87" i="4"/>
  <c r="AF17" i="8"/>
  <c r="E76" i="7"/>
  <c r="G68" i="8"/>
  <c r="AF19" i="7"/>
  <c r="D87" i="4"/>
  <c r="D69" i="5"/>
  <c r="B68" i="8"/>
  <c r="F76" i="7"/>
  <c r="D79" i="7"/>
  <c r="C79" i="7"/>
  <c r="AF22" i="7"/>
  <c r="A74" i="8"/>
  <c r="E74" i="8"/>
  <c r="G76" i="7"/>
  <c r="F69" i="5"/>
  <c r="A87" i="4"/>
  <c r="G73" i="4"/>
  <c r="AF30" i="4"/>
  <c r="C65" i="5"/>
  <c r="E65" i="5"/>
  <c r="D65" i="5"/>
  <c r="A65" i="5"/>
  <c r="F65" i="5"/>
  <c r="G65" i="5"/>
  <c r="F66" i="4"/>
  <c r="E66" i="4"/>
  <c r="A66" i="4"/>
  <c r="D66" i="4"/>
  <c r="C66" i="4"/>
  <c r="B66" i="4"/>
  <c r="G66" i="4"/>
  <c r="C89" i="7"/>
  <c r="A93" i="5"/>
  <c r="AF20" i="4"/>
  <c r="E89" i="7"/>
  <c r="E93" i="5"/>
  <c r="B93" i="5"/>
  <c r="C77" i="4"/>
  <c r="A77" i="4"/>
  <c r="F89" i="7"/>
  <c r="C93" i="5"/>
  <c r="D77" i="4"/>
  <c r="B89" i="7"/>
  <c r="D93" i="5"/>
  <c r="F77" i="4"/>
  <c r="B77" i="4"/>
  <c r="D89" i="7"/>
  <c r="F93" i="7"/>
  <c r="B93" i="7"/>
  <c r="A93" i="7"/>
  <c r="G89" i="7"/>
  <c r="F93" i="5"/>
  <c r="E77" i="4"/>
  <c r="D85" i="7"/>
  <c r="C85" i="7"/>
  <c r="G93" i="4"/>
  <c r="C93" i="4"/>
  <c r="B93" i="4"/>
  <c r="D71" i="8"/>
  <c r="C71" i="8"/>
  <c r="AF14" i="8"/>
  <c r="F100" i="9"/>
  <c r="D100" i="9"/>
  <c r="C100" i="9"/>
  <c r="A100" i="9"/>
  <c r="F43" i="10"/>
  <c r="G100" i="9"/>
  <c r="H43" i="9"/>
  <c r="E100" i="9"/>
  <c r="B100" i="9"/>
  <c r="E42" i="10"/>
  <c r="E99" i="6"/>
  <c r="G99" i="6"/>
  <c r="F99" i="6"/>
  <c r="D99" i="6"/>
  <c r="C99" i="6"/>
  <c r="B99" i="6"/>
  <c r="H42" i="6"/>
  <c r="A99" i="6"/>
  <c r="E9" i="10"/>
  <c r="D66" i="6"/>
  <c r="A66" i="6"/>
  <c r="H9" i="6"/>
  <c r="G66" i="6"/>
  <c r="F66" i="6"/>
  <c r="E66" i="6"/>
  <c r="C66" i="6"/>
  <c r="B66" i="6"/>
  <c r="E7" i="10"/>
  <c r="B64" i="6"/>
  <c r="F64" i="6"/>
  <c r="E64" i="6"/>
  <c r="D64" i="6"/>
  <c r="H7" i="6"/>
  <c r="C64" i="6"/>
  <c r="A64" i="6"/>
  <c r="G64" i="6"/>
  <c r="E99" i="9"/>
  <c r="C99" i="9"/>
  <c r="B99" i="9"/>
  <c r="H42" i="9"/>
  <c r="G99" i="9"/>
  <c r="F42" i="10"/>
  <c r="F99" i="9"/>
  <c r="D99" i="9"/>
  <c r="A99" i="9"/>
  <c r="E22" i="10"/>
  <c r="A79" i="6"/>
  <c r="B79" i="6"/>
  <c r="G79" i="6"/>
  <c r="F79" i="6"/>
  <c r="E79" i="6"/>
  <c r="H22" i="6"/>
  <c r="D79" i="6"/>
  <c r="C79" i="6"/>
  <c r="E26" i="10"/>
  <c r="E83" i="6"/>
  <c r="A83" i="6"/>
  <c r="G83" i="6"/>
  <c r="F83" i="6"/>
  <c r="D83" i="6"/>
  <c r="B83" i="6"/>
  <c r="H26" i="6"/>
  <c r="C83" i="6"/>
  <c r="E50" i="10"/>
  <c r="G50" i="10" s="1"/>
  <c r="H50" i="10" s="1"/>
  <c r="E107" i="6"/>
  <c r="G107" i="6"/>
  <c r="F107" i="6"/>
  <c r="D107" i="6"/>
  <c r="C107" i="6"/>
  <c r="B107" i="6"/>
  <c r="A107" i="6"/>
  <c r="H50" i="6"/>
  <c r="E90" i="7"/>
  <c r="C90" i="7"/>
  <c r="AF33" i="7"/>
  <c r="G90" i="7"/>
  <c r="F90" i="7"/>
  <c r="D90" i="7"/>
  <c r="B90" i="7"/>
  <c r="A90" i="7"/>
  <c r="E106" i="7"/>
  <c r="C106" i="7"/>
  <c r="D106" i="7"/>
  <c r="B106" i="7"/>
  <c r="AF49" i="7"/>
  <c r="A106" i="7"/>
  <c r="G106" i="7"/>
  <c r="F106" i="7"/>
  <c r="E94" i="5"/>
  <c r="D94" i="5"/>
  <c r="AF37" i="5"/>
  <c r="C94" i="5"/>
  <c r="B94" i="5"/>
  <c r="G94" i="5"/>
  <c r="A94" i="5"/>
  <c r="F94" i="5"/>
  <c r="A102" i="7"/>
  <c r="G102" i="7"/>
  <c r="AF45" i="7"/>
  <c r="F102" i="7"/>
  <c r="E102" i="7"/>
  <c r="D102" i="7"/>
  <c r="B102" i="7"/>
  <c r="C102" i="7"/>
  <c r="A86" i="7"/>
  <c r="G86" i="7"/>
  <c r="E86" i="7"/>
  <c r="D86" i="7"/>
  <c r="AF29" i="7"/>
  <c r="C86" i="7"/>
  <c r="B86" i="7"/>
  <c r="F86" i="7"/>
  <c r="F9" i="10"/>
  <c r="D66" i="9"/>
  <c r="B66" i="9"/>
  <c r="A66" i="9"/>
  <c r="G66" i="9"/>
  <c r="E66" i="9"/>
  <c r="H9" i="9"/>
  <c r="F66" i="9"/>
  <c r="C66" i="9"/>
  <c r="G6" i="9"/>
  <c r="G22" i="9"/>
  <c r="F91" i="7"/>
  <c r="D91" i="7"/>
  <c r="B91" i="7"/>
  <c r="A91" i="7"/>
  <c r="G91" i="7"/>
  <c r="AF34" i="7"/>
  <c r="E91" i="7"/>
  <c r="C91" i="7"/>
  <c r="E21" i="10"/>
  <c r="G78" i="6"/>
  <c r="F78" i="6"/>
  <c r="E78" i="6"/>
  <c r="D78" i="6"/>
  <c r="H21" i="6"/>
  <c r="C78" i="6"/>
  <c r="A78" i="6"/>
  <c r="B78" i="6"/>
  <c r="G48" i="10"/>
  <c r="H48" i="10" s="1"/>
  <c r="G36" i="10"/>
  <c r="H36" i="10" s="1"/>
  <c r="G52" i="10"/>
  <c r="H52" i="10" s="1"/>
  <c r="E30" i="10"/>
  <c r="G30" i="10" s="1"/>
  <c r="H30" i="10" s="1"/>
  <c r="A87" i="6"/>
  <c r="G87" i="6"/>
  <c r="F87" i="6"/>
  <c r="E87" i="6"/>
  <c r="D87" i="6"/>
  <c r="C87" i="6"/>
  <c r="B87" i="6"/>
  <c r="H30" i="6"/>
  <c r="B65" i="8"/>
  <c r="G65" i="8"/>
  <c r="AF8" i="8"/>
  <c r="F65" i="8"/>
  <c r="E65" i="8"/>
  <c r="A65" i="8"/>
  <c r="C65" i="8"/>
  <c r="D65" i="8"/>
  <c r="E75" i="9"/>
  <c r="C75" i="9"/>
  <c r="B75" i="9"/>
  <c r="F18" i="10"/>
  <c r="F75" i="9"/>
  <c r="H18" i="9"/>
  <c r="G75" i="9"/>
  <c r="D75" i="9"/>
  <c r="A75" i="9"/>
  <c r="E6" i="10"/>
  <c r="A63" i="6"/>
  <c r="D63" i="6"/>
  <c r="C63" i="6"/>
  <c r="B63" i="6"/>
  <c r="G63" i="6"/>
  <c r="H6" i="6"/>
  <c r="F63" i="6"/>
  <c r="E63" i="6"/>
  <c r="G43" i="10"/>
  <c r="H43" i="10" s="1"/>
  <c r="C80" i="7"/>
  <c r="A80" i="7"/>
  <c r="E80" i="7"/>
  <c r="D80" i="7"/>
  <c r="B80" i="7"/>
  <c r="AF23" i="7"/>
  <c r="G80" i="7"/>
  <c r="F80" i="7"/>
  <c r="D31" i="2"/>
  <c r="E31" i="2"/>
  <c r="G31" i="2"/>
  <c r="F31" i="2"/>
  <c r="G17" i="9"/>
  <c r="G29" i="9"/>
  <c r="D67" i="8"/>
  <c r="A67" i="8"/>
  <c r="G67" i="8"/>
  <c r="F67" i="8"/>
  <c r="E67" i="8"/>
  <c r="C67" i="8"/>
  <c r="B67" i="8"/>
  <c r="AF10" i="8"/>
  <c r="G32" i="10"/>
  <c r="H32" i="10" s="1"/>
  <c r="E18" i="10"/>
  <c r="G18" i="10" s="1"/>
  <c r="H18" i="10" s="1"/>
  <c r="E75" i="6"/>
  <c r="B75" i="6"/>
  <c r="A75" i="6"/>
  <c r="G75" i="6"/>
  <c r="F75" i="6"/>
  <c r="D75" i="6"/>
  <c r="H18" i="6"/>
  <c r="C75" i="6"/>
  <c r="B103" i="7"/>
  <c r="D103" i="7"/>
  <c r="C103" i="7"/>
  <c r="A103" i="7"/>
  <c r="G103" i="7"/>
  <c r="AF46" i="7"/>
  <c r="F103" i="7"/>
  <c r="E103" i="7"/>
  <c r="C80" i="4"/>
  <c r="A80" i="4"/>
  <c r="G80" i="4"/>
  <c r="B80" i="4"/>
  <c r="AF23" i="4"/>
  <c r="E80" i="4"/>
  <c r="F80" i="4"/>
  <c r="D80" i="4"/>
  <c r="G51" i="10"/>
  <c r="H51" i="10" s="1"/>
  <c r="G7" i="9"/>
  <c r="C33" i="2" s="1"/>
  <c r="E34" i="10"/>
  <c r="G34" i="10" s="1"/>
  <c r="H34" i="10" s="1"/>
  <c r="E91" i="6"/>
  <c r="G91" i="6"/>
  <c r="F91" i="6"/>
  <c r="D91" i="6"/>
  <c r="C91" i="6"/>
  <c r="B91" i="6"/>
  <c r="H34" i="6"/>
  <c r="A91" i="6"/>
  <c r="F71" i="5"/>
  <c r="E71" i="5"/>
  <c r="D71" i="5"/>
  <c r="C71" i="5"/>
  <c r="A71" i="5"/>
  <c r="G71" i="5"/>
  <c r="B71" i="5"/>
  <c r="AF14" i="5"/>
  <c r="E114" i="8"/>
  <c r="D114" i="8"/>
  <c r="C114" i="8"/>
  <c r="B114" i="8"/>
  <c r="A114" i="8"/>
  <c r="AF57" i="8"/>
  <c r="G114" i="8"/>
  <c r="F114" i="8"/>
  <c r="E98" i="7"/>
  <c r="C98" i="7"/>
  <c r="G98" i="7"/>
  <c r="F98" i="7"/>
  <c r="AF41" i="7"/>
  <c r="D98" i="7"/>
  <c r="B98" i="7"/>
  <c r="A98" i="7"/>
  <c r="E82" i="7"/>
  <c r="C82" i="7"/>
  <c r="A82" i="7"/>
  <c r="AF25" i="7"/>
  <c r="G82" i="7"/>
  <c r="F82" i="7"/>
  <c r="D82" i="7"/>
  <c r="B82" i="7"/>
  <c r="G33" i="9"/>
  <c r="G45" i="9"/>
  <c r="F62" i="9"/>
  <c r="E62" i="9"/>
  <c r="C62" i="9"/>
  <c r="A62" i="9"/>
  <c r="D62" i="9"/>
  <c r="B62" i="9"/>
  <c r="F5" i="10"/>
  <c r="H5" i="9"/>
  <c r="G62" i="9"/>
  <c r="G13" i="9"/>
  <c r="B33" i="2" s="1"/>
  <c r="H33" i="2" s="1"/>
  <c r="C114" i="5"/>
  <c r="B114" i="5"/>
  <c r="A114" i="5"/>
  <c r="G114" i="5"/>
  <c r="F114" i="5"/>
  <c r="D114" i="5"/>
  <c r="AF57" i="5"/>
  <c r="E114" i="5"/>
  <c r="G49" i="9"/>
  <c r="G8" i="10"/>
  <c r="H8" i="10" s="1"/>
  <c r="G20" i="10"/>
  <c r="H20" i="10" s="1"/>
  <c r="G76" i="4"/>
  <c r="E76" i="4"/>
  <c r="C76" i="4"/>
  <c r="D76" i="4"/>
  <c r="F76" i="4"/>
  <c r="B76" i="4"/>
  <c r="A76" i="4"/>
  <c r="AF19" i="4"/>
  <c r="G44" i="10"/>
  <c r="H44" i="10" s="1"/>
  <c r="G29" i="2"/>
  <c r="F29" i="2"/>
  <c r="E29" i="2"/>
  <c r="D29" i="2"/>
  <c r="E10" i="10"/>
  <c r="E67" i="6"/>
  <c r="C67" i="6"/>
  <c r="B67" i="6"/>
  <c r="A67" i="6"/>
  <c r="G67" i="6"/>
  <c r="D67" i="6"/>
  <c r="H10" i="6"/>
  <c r="F67" i="6"/>
  <c r="G84" i="4"/>
  <c r="E84" i="4"/>
  <c r="C84" i="4"/>
  <c r="B84" i="4"/>
  <c r="F84" i="4"/>
  <c r="AF27" i="4"/>
  <c r="D84" i="4"/>
  <c r="A84" i="4"/>
  <c r="G84" i="8"/>
  <c r="F84" i="8"/>
  <c r="E84" i="8"/>
  <c r="B84" i="8"/>
  <c r="D84" i="8"/>
  <c r="AF27" i="8"/>
  <c r="C84" i="8"/>
  <c r="A84" i="8"/>
  <c r="G37" i="9"/>
  <c r="G26" i="9"/>
  <c r="A66" i="7"/>
  <c r="AF9" i="7"/>
  <c r="G66" i="7"/>
  <c r="F66" i="7"/>
  <c r="E66" i="7"/>
  <c r="D66" i="7"/>
  <c r="C66" i="7"/>
  <c r="B66" i="7"/>
  <c r="F110" i="5"/>
  <c r="E110" i="5"/>
  <c r="C110" i="5"/>
  <c r="B110" i="5"/>
  <c r="AF53" i="5"/>
  <c r="D110" i="5"/>
  <c r="A110" i="5"/>
  <c r="G110" i="5"/>
  <c r="A71" i="9"/>
  <c r="G71" i="9"/>
  <c r="F14" i="10"/>
  <c r="F71" i="9"/>
  <c r="D71" i="9"/>
  <c r="B71" i="9"/>
  <c r="E71" i="9"/>
  <c r="C71" i="9"/>
  <c r="H14" i="9"/>
  <c r="E76" i="8"/>
  <c r="B76" i="8"/>
  <c r="G76" i="8"/>
  <c r="F76" i="8"/>
  <c r="D76" i="8"/>
  <c r="C76" i="8"/>
  <c r="AF19" i="8"/>
  <c r="A76" i="8"/>
  <c r="G24" i="10"/>
  <c r="H24" i="10" s="1"/>
  <c r="E38" i="10"/>
  <c r="G38" i="10" s="1"/>
  <c r="H38" i="10" s="1"/>
  <c r="A95" i="6"/>
  <c r="G95" i="6"/>
  <c r="F95" i="6"/>
  <c r="E95" i="6"/>
  <c r="D95" i="6"/>
  <c r="C95" i="6"/>
  <c r="H38" i="6"/>
  <c r="B95" i="6"/>
  <c r="G15" i="9"/>
  <c r="G92" i="4"/>
  <c r="E92" i="4"/>
  <c r="C92" i="4"/>
  <c r="F92" i="4"/>
  <c r="D92" i="4"/>
  <c r="B92" i="4"/>
  <c r="A92" i="4"/>
  <c r="AF35" i="4"/>
  <c r="G72" i="4"/>
  <c r="F72" i="4"/>
  <c r="E72" i="4"/>
  <c r="D72" i="4"/>
  <c r="C72" i="4"/>
  <c r="B72" i="4"/>
  <c r="AF15" i="4"/>
  <c r="A72" i="4"/>
  <c r="G23" i="10"/>
  <c r="H23" i="10" s="1"/>
  <c r="E67" i="9"/>
  <c r="C67" i="9"/>
  <c r="B67" i="9"/>
  <c r="F10" i="10"/>
  <c r="F67" i="9"/>
  <c r="H10" i="9"/>
  <c r="G67" i="9"/>
  <c r="D67" i="9"/>
  <c r="A67" i="9"/>
  <c r="A98" i="5"/>
  <c r="AF41" i="5"/>
  <c r="G98" i="5"/>
  <c r="F98" i="5"/>
  <c r="D98" i="5"/>
  <c r="C98" i="5"/>
  <c r="B98" i="5"/>
  <c r="E98" i="5"/>
  <c r="F41" i="10"/>
  <c r="G41" i="10" s="1"/>
  <c r="H41" i="10" s="1"/>
  <c r="D98" i="9"/>
  <c r="B98" i="9"/>
  <c r="A98" i="9"/>
  <c r="G98" i="9"/>
  <c r="F98" i="9"/>
  <c r="E98" i="9"/>
  <c r="C98" i="9"/>
  <c r="H41" i="9"/>
  <c r="E11" i="10"/>
  <c r="G11" i="10" s="1"/>
  <c r="H11" i="10" s="1"/>
  <c r="F68" i="6"/>
  <c r="E68" i="6"/>
  <c r="D68" i="6"/>
  <c r="C68" i="6"/>
  <c r="B68" i="6"/>
  <c r="A68" i="6"/>
  <c r="H11" i="6"/>
  <c r="G68" i="6"/>
  <c r="A94" i="7"/>
  <c r="G94" i="7"/>
  <c r="C94" i="7"/>
  <c r="B94" i="7"/>
  <c r="AF37" i="7"/>
  <c r="F94" i="7"/>
  <c r="E94" i="7"/>
  <c r="D94" i="7"/>
  <c r="F68" i="9"/>
  <c r="D68" i="9"/>
  <c r="C68" i="9"/>
  <c r="A68" i="9"/>
  <c r="F11" i="10"/>
  <c r="G68" i="9"/>
  <c r="E68" i="9"/>
  <c r="H11" i="9"/>
  <c r="B68" i="9"/>
  <c r="G21" i="9"/>
  <c r="C66" i="8"/>
  <c r="D66" i="8"/>
  <c r="AF9" i="8"/>
  <c r="B66" i="8"/>
  <c r="A66" i="8"/>
  <c r="E66" i="8"/>
  <c r="G66" i="8"/>
  <c r="F66" i="8"/>
  <c r="G65" i="7"/>
  <c r="F65" i="7"/>
  <c r="E65" i="7"/>
  <c r="AF8" i="7"/>
  <c r="D65" i="7"/>
  <c r="C65" i="7"/>
  <c r="B65" i="7"/>
  <c r="A65" i="7"/>
  <c r="A106" i="5"/>
  <c r="F106" i="5"/>
  <c r="B106" i="5"/>
  <c r="AF49" i="5"/>
  <c r="E106" i="5"/>
  <c r="D106" i="5"/>
  <c r="G106" i="5"/>
  <c r="C106" i="5"/>
  <c r="C73" i="9"/>
  <c r="F16" i="10"/>
  <c r="A73" i="9"/>
  <c r="F73" i="9"/>
  <c r="D73" i="9"/>
  <c r="G73" i="9"/>
  <c r="E73" i="9"/>
  <c r="H16" i="9"/>
  <c r="B73" i="9"/>
  <c r="G47" i="10"/>
  <c r="H47" i="10" s="1"/>
  <c r="B67" i="7"/>
  <c r="A67" i="7"/>
  <c r="G67" i="7"/>
  <c r="F67" i="7"/>
  <c r="E67" i="7"/>
  <c r="D67" i="7"/>
  <c r="AF10" i="7"/>
  <c r="C67" i="7"/>
  <c r="E17" i="10"/>
  <c r="D74" i="6"/>
  <c r="H17" i="6"/>
  <c r="G74" i="6"/>
  <c r="F74" i="6"/>
  <c r="E74" i="6"/>
  <c r="C74" i="6"/>
  <c r="B74" i="6"/>
  <c r="A74" i="6"/>
  <c r="G16" i="10"/>
  <c r="H16" i="10" s="1"/>
  <c r="G27" i="10"/>
  <c r="H27" i="10" s="1"/>
  <c r="F77" i="8"/>
  <c r="C77" i="8"/>
  <c r="A77" i="8"/>
  <c r="AF20" i="8"/>
  <c r="G77" i="8"/>
  <c r="B77" i="8"/>
  <c r="E77" i="8"/>
  <c r="D77" i="8"/>
  <c r="E98" i="4"/>
  <c r="C98" i="4"/>
  <c r="A98" i="4"/>
  <c r="D98" i="4"/>
  <c r="AF41" i="4"/>
  <c r="B98" i="4"/>
  <c r="F98" i="4"/>
  <c r="G98" i="4"/>
  <c r="D70" i="4"/>
  <c r="AF13" i="4"/>
  <c r="E70" i="4"/>
  <c r="C70" i="4"/>
  <c r="B70" i="4"/>
  <c r="A70" i="4"/>
  <c r="G70" i="4"/>
  <c r="F70" i="4"/>
  <c r="E54" i="10"/>
  <c r="G54" i="10" s="1"/>
  <c r="H54" i="10" s="1"/>
  <c r="E111" i="6"/>
  <c r="C111" i="6"/>
  <c r="A111" i="6"/>
  <c r="H54" i="6"/>
  <c r="G111" i="6"/>
  <c r="F111" i="6"/>
  <c r="D111" i="6"/>
  <c r="B111" i="6"/>
  <c r="D32" i="2"/>
  <c r="G32" i="2"/>
  <c r="F32" i="2"/>
  <c r="E32" i="2"/>
  <c r="A110" i="7"/>
  <c r="G110" i="7"/>
  <c r="F110" i="7"/>
  <c r="AF53" i="7"/>
  <c r="E110" i="7"/>
  <c r="D110" i="7"/>
  <c r="C110" i="7"/>
  <c r="B110" i="7"/>
  <c r="F83" i="8"/>
  <c r="E83" i="8"/>
  <c r="D83" i="8"/>
  <c r="A83" i="8"/>
  <c r="C83" i="8"/>
  <c r="B83" i="8"/>
  <c r="G83" i="8"/>
  <c r="AF26" i="8"/>
  <c r="G53" i="9"/>
  <c r="A78" i="8"/>
  <c r="G78" i="8"/>
  <c r="D78" i="8"/>
  <c r="F78" i="8"/>
  <c r="AF21" i="8"/>
  <c r="E78" i="8"/>
  <c r="C78" i="8"/>
  <c r="B78" i="8"/>
  <c r="B95" i="8"/>
  <c r="A95" i="8"/>
  <c r="F95" i="8"/>
  <c r="E95" i="8"/>
  <c r="G95" i="8"/>
  <c r="D95" i="8"/>
  <c r="C95" i="8"/>
  <c r="AF38" i="8"/>
  <c r="G25" i="9"/>
  <c r="E102" i="5"/>
  <c r="D102" i="5"/>
  <c r="AF45" i="5"/>
  <c r="C102" i="5"/>
  <c r="B102" i="5"/>
  <c r="G102" i="5"/>
  <c r="F102" i="5"/>
  <c r="A102" i="5"/>
  <c r="G73" i="5"/>
  <c r="F73" i="5"/>
  <c r="E73" i="5"/>
  <c r="AF16" i="5"/>
  <c r="C73" i="5"/>
  <c r="B73" i="5"/>
  <c r="D73" i="5"/>
  <c r="A73" i="5"/>
  <c r="E106" i="4"/>
  <c r="C106" i="4"/>
  <c r="A106" i="4"/>
  <c r="AF49" i="4"/>
  <c r="B106" i="4"/>
  <c r="G106" i="4"/>
  <c r="F106" i="4"/>
  <c r="D106" i="4"/>
  <c r="G39" i="10"/>
  <c r="H39" i="10" s="1"/>
  <c r="E5" i="6"/>
  <c r="G5" i="6" s="1"/>
  <c r="H13" i="2"/>
  <c r="B28" i="2"/>
  <c r="H28" i="2" s="1"/>
  <c r="C28" i="2"/>
  <c r="E46" i="10"/>
  <c r="G46" i="10" s="1"/>
  <c r="H46" i="10" s="1"/>
  <c r="A103" i="6"/>
  <c r="G103" i="6"/>
  <c r="F103" i="6"/>
  <c r="E103" i="6"/>
  <c r="D103" i="6"/>
  <c r="H46" i="6"/>
  <c r="C103" i="6"/>
  <c r="B103" i="6"/>
  <c r="G40" i="10"/>
  <c r="H40" i="10" s="1"/>
  <c r="G14" i="6"/>
  <c r="C88" i="4"/>
  <c r="A88" i="4"/>
  <c r="G88" i="4"/>
  <c r="F88" i="4"/>
  <c r="E88" i="4"/>
  <c r="D88" i="4"/>
  <c r="AF31" i="4"/>
  <c r="B88" i="4"/>
  <c r="B68" i="4"/>
  <c r="A68" i="4"/>
  <c r="D68" i="4"/>
  <c r="C68" i="4"/>
  <c r="G68" i="4"/>
  <c r="F68" i="4"/>
  <c r="AF11" i="4"/>
  <c r="E68" i="4"/>
  <c r="G12" i="10"/>
  <c r="H12" i="10" s="1"/>
  <c r="G110" i="9" l="1"/>
  <c r="F110" i="9"/>
  <c r="H53" i="9"/>
  <c r="E110" i="9"/>
  <c r="C110" i="9"/>
  <c r="B110" i="9"/>
  <c r="A110" i="9"/>
  <c r="D110" i="9"/>
  <c r="F53" i="10"/>
  <c r="G53" i="10" s="1"/>
  <c r="H53" i="10" s="1"/>
  <c r="E83" i="9"/>
  <c r="C83" i="9"/>
  <c r="B83" i="9"/>
  <c r="F26" i="10"/>
  <c r="G26" i="10" s="1"/>
  <c r="H26" i="10" s="1"/>
  <c r="F83" i="9"/>
  <c r="G83" i="9"/>
  <c r="D83" i="9"/>
  <c r="H26" i="9"/>
  <c r="A83" i="9"/>
  <c r="F94" i="9"/>
  <c r="E94" i="9"/>
  <c r="C94" i="9"/>
  <c r="A94" i="9"/>
  <c r="G94" i="9"/>
  <c r="H37" i="9"/>
  <c r="D94" i="9"/>
  <c r="B94" i="9"/>
  <c r="F37" i="10"/>
  <c r="G37" i="10" s="1"/>
  <c r="H37" i="10" s="1"/>
  <c r="F86" i="9"/>
  <c r="E86" i="9"/>
  <c r="C86" i="9"/>
  <c r="A86" i="9"/>
  <c r="G86" i="9"/>
  <c r="H29" i="9"/>
  <c r="D86" i="9"/>
  <c r="B86" i="9"/>
  <c r="F29" i="10"/>
  <c r="G29" i="10" s="1"/>
  <c r="H29" i="10" s="1"/>
  <c r="G6" i="10"/>
  <c r="H6" i="10" s="1"/>
  <c r="F102" i="9"/>
  <c r="H45" i="9"/>
  <c r="E102" i="9"/>
  <c r="C102" i="9"/>
  <c r="B102" i="9"/>
  <c r="A102" i="9"/>
  <c r="G102" i="9"/>
  <c r="F45" i="10"/>
  <c r="G45" i="10" s="1"/>
  <c r="H45" i="10" s="1"/>
  <c r="D102" i="9"/>
  <c r="F17" i="10"/>
  <c r="G17" i="10" s="1"/>
  <c r="H17" i="10" s="1"/>
  <c r="D74" i="9"/>
  <c r="B74" i="9"/>
  <c r="A74" i="9"/>
  <c r="G74" i="9"/>
  <c r="E74" i="9"/>
  <c r="F74" i="9"/>
  <c r="C74" i="9"/>
  <c r="H17" i="9"/>
  <c r="A79" i="9"/>
  <c r="G79" i="9"/>
  <c r="F22" i="10"/>
  <c r="G22" i="10" s="1"/>
  <c r="H22" i="10" s="1"/>
  <c r="F79" i="9"/>
  <c r="D79" i="9"/>
  <c r="B79" i="9"/>
  <c r="E79" i="9"/>
  <c r="C79" i="9"/>
  <c r="H22" i="9"/>
  <c r="G7" i="10"/>
  <c r="H7" i="10" s="1"/>
  <c r="G28" i="2"/>
  <c r="F28" i="2"/>
  <c r="E28" i="2"/>
  <c r="D28" i="2"/>
  <c r="G10" i="10"/>
  <c r="H10" i="10" s="1"/>
  <c r="F33" i="10"/>
  <c r="G33" i="10" s="1"/>
  <c r="H33" i="10" s="1"/>
  <c r="D90" i="9"/>
  <c r="B90" i="9"/>
  <c r="A90" i="9"/>
  <c r="G90" i="9"/>
  <c r="E90" i="9"/>
  <c r="H33" i="9"/>
  <c r="F90" i="9"/>
  <c r="C90" i="9"/>
  <c r="A63" i="9"/>
  <c r="G63" i="9"/>
  <c r="F6" i="10"/>
  <c r="F63" i="9"/>
  <c r="D63" i="9"/>
  <c r="B63" i="9"/>
  <c r="E63" i="9"/>
  <c r="H6" i="9"/>
  <c r="E33" i="2" s="1"/>
  <c r="C63" i="9"/>
  <c r="G9" i="10"/>
  <c r="H9" i="10" s="1"/>
  <c r="F25" i="10"/>
  <c r="G25" i="10" s="1"/>
  <c r="H25" i="10" s="1"/>
  <c r="D82" i="9"/>
  <c r="B82" i="9"/>
  <c r="A82" i="9"/>
  <c r="G82" i="9"/>
  <c r="E82" i="9"/>
  <c r="H25" i="9"/>
  <c r="F82" i="9"/>
  <c r="C82" i="9"/>
  <c r="F78" i="9"/>
  <c r="E78" i="9"/>
  <c r="C78" i="9"/>
  <c r="A78" i="9"/>
  <c r="G78" i="9"/>
  <c r="F21" i="10"/>
  <c r="G21" i="10" s="1"/>
  <c r="H21" i="10" s="1"/>
  <c r="D78" i="9"/>
  <c r="B78" i="9"/>
  <c r="H21" i="9"/>
  <c r="B72" i="9"/>
  <c r="F15" i="10"/>
  <c r="G15" i="10" s="1"/>
  <c r="H15" i="10" s="1"/>
  <c r="G72" i="9"/>
  <c r="E72" i="9"/>
  <c r="C72" i="9"/>
  <c r="H15" i="9"/>
  <c r="F72" i="9"/>
  <c r="A72" i="9"/>
  <c r="D72" i="9"/>
  <c r="G42" i="10"/>
  <c r="H42" i="10" s="1"/>
  <c r="E14" i="10"/>
  <c r="G14" i="10" s="1"/>
  <c r="H14" i="10" s="1"/>
  <c r="A71" i="6"/>
  <c r="C71" i="6"/>
  <c r="B71" i="6"/>
  <c r="G71" i="6"/>
  <c r="F71" i="6"/>
  <c r="E71" i="6"/>
  <c r="D71" i="6"/>
  <c r="H14" i="6"/>
  <c r="F70" i="9"/>
  <c r="E70" i="9"/>
  <c r="C70" i="9"/>
  <c r="A70" i="9"/>
  <c r="G70" i="9"/>
  <c r="F13" i="10"/>
  <c r="G13" i="10" s="1"/>
  <c r="H13" i="10" s="1"/>
  <c r="D70" i="9"/>
  <c r="B70" i="9"/>
  <c r="H13" i="9"/>
  <c r="E5" i="10"/>
  <c r="G5" i="10" s="1"/>
  <c r="B62" i="6"/>
  <c r="A62" i="6"/>
  <c r="G62" i="6"/>
  <c r="F62" i="6"/>
  <c r="H5" i="6"/>
  <c r="E62" i="6"/>
  <c r="C62" i="6"/>
  <c r="B30" i="2"/>
  <c r="H30" i="2" s="1"/>
  <c r="C30" i="2"/>
  <c r="D62" i="6"/>
  <c r="F49" i="10"/>
  <c r="G49" i="10" s="1"/>
  <c r="H49" i="10" s="1"/>
  <c r="D106" i="9"/>
  <c r="B106" i="9"/>
  <c r="A106" i="9"/>
  <c r="G106" i="9"/>
  <c r="F106" i="9"/>
  <c r="E106" i="9"/>
  <c r="C106" i="9"/>
  <c r="H49" i="9"/>
  <c r="B64" i="9"/>
  <c r="F7" i="10"/>
  <c r="G64" i="9"/>
  <c r="E64" i="9"/>
  <c r="C64" i="9"/>
  <c r="F64" i="9"/>
  <c r="D64" i="9"/>
  <c r="A64" i="9"/>
  <c r="H7" i="9"/>
  <c r="H5" i="10" l="1"/>
  <c r="C34" i="2"/>
  <c r="G8" i="2"/>
  <c r="B34" i="2"/>
  <c r="H34" i="2" s="1"/>
  <c r="D30" i="2"/>
  <c r="G30" i="2"/>
  <c r="F30" i="2"/>
  <c r="E30" i="2"/>
  <c r="G33" i="2"/>
  <c r="D33" i="2"/>
  <c r="F33" i="2"/>
  <c r="F34" i="2" l="1"/>
  <c r="E34" i="2"/>
  <c r="D34" i="2"/>
  <c r="G34" i="2"/>
</calcChain>
</file>

<file path=xl/sharedStrings.xml><?xml version="1.0" encoding="utf-8"?>
<sst xmlns="http://schemas.openxmlformats.org/spreadsheetml/2006/main" count="376" uniqueCount="120">
  <si>
    <t>GUÍA DE USO — LIBRO INDIVIDUAL DE CALIFICACIONES</t>
  </si>
  <si>
    <t>Recurso</t>
  </si>
  <si>
    <t>Libro individual para registro, cálculo y seguimiento de calificaciones</t>
  </si>
  <si>
    <t>Desarrollado por</t>
  </si>
  <si>
    <t>Ing. Reynaldo R Castillo Martínez</t>
  </si>
  <si>
    <t>Contacto</t>
  </si>
  <si>
    <t>contacto@ingnovar.com</t>
  </si>
  <si>
    <t>Sitio web</t>
  </si>
  <si>
    <t>https://ingnovar.com/</t>
  </si>
  <si>
    <t>Docentes</t>
  </si>
  <si>
    <t>https://ingnovar.com/docentes/</t>
  </si>
  <si>
    <t>CÓMO FUNCIONA EL ACUMULADO</t>
  </si>
  <si>
    <t>1</t>
  </si>
  <si>
    <t>Cada indicador contiene C1 (5 pts), C2 (10 pts), C3 (5 pts), Total (20 pts) y Acumulado.</t>
  </si>
  <si>
    <t>2</t>
  </si>
  <si>
    <t>Indicador 1: Acumulado = Total del Indicador 1 (máximo 20).</t>
  </si>
  <si>
    <t>3</t>
  </si>
  <si>
    <t>Indicador 2: Acumulado = Indicadores 1 + 2 (máximo 40).</t>
  </si>
  <si>
    <t>4</t>
  </si>
  <si>
    <t>Indicador 3: Acumulado = Indicadores 1 + 2 + 3 (máximo 60).</t>
  </si>
  <si>
    <t>5</t>
  </si>
  <si>
    <t>Indicador 4: Acumulado = Indicadores 1 + 2 + 3 + 4 (máximo 80).</t>
  </si>
  <si>
    <t>6</t>
  </si>
  <si>
    <t>Indicador 5: Acumulado = los cinco indicadores (máximo 100).</t>
  </si>
  <si>
    <t>7</t>
  </si>
  <si>
    <t>Al completar el Indicador 3, si el acumulado es menor de 60, el nombre del estudiante se marca como alerta.</t>
  </si>
  <si>
    <t>8</t>
  </si>
  <si>
    <t>Al completar el Indicador 4, la alerta se recalcula. Si el acumulado llega a 60 o más, desaparece automáticamente.</t>
  </si>
  <si>
    <t>9</t>
  </si>
  <si>
    <t>La Nota final del corte se muestra únicamente cuando los cinco indicadores están completos.</t>
  </si>
  <si>
    <t>ESCALA DE DESEMPEÑO</t>
  </si>
  <si>
    <t>Nivel</t>
  </si>
  <si>
    <t>Rango</t>
  </si>
  <si>
    <t>Interpretación</t>
  </si>
  <si>
    <t>Seguimiento</t>
  </si>
  <si>
    <t>AI</t>
  </si>
  <si>
    <t>1–59</t>
  </si>
  <si>
    <t>Aprendizaje inicial</t>
  </si>
  <si>
    <t>Prioritario</t>
  </si>
  <si>
    <t>AF</t>
  </si>
  <si>
    <t>60–75</t>
  </si>
  <si>
    <t>Aprendizaje fundamental</t>
  </si>
  <si>
    <t>Preventivo</t>
  </si>
  <si>
    <t>AS</t>
  </si>
  <si>
    <t>76–89</t>
  </si>
  <si>
    <t>Aprendizaje satisfactorio</t>
  </si>
  <si>
    <t>Sin alerta por nota</t>
  </si>
  <si>
    <t>AA</t>
  </si>
  <si>
    <t>90–100</t>
  </si>
  <si>
    <t>Aprendizaje avanzado</t>
  </si>
  <si>
    <t>DASHBOARD — SEGUIMIENTO DE CALIFICACIONES</t>
  </si>
  <si>
    <t>Docente</t>
  </si>
  <si>
    <t>Asignatura</t>
  </si>
  <si>
    <t>Grado / Sección</t>
  </si>
  <si>
    <t>Año</t>
  </si>
  <si>
    <t>Centro</t>
  </si>
  <si>
    <t>Matrícula</t>
  </si>
  <si>
    <t>Mujeres</t>
  </si>
  <si>
    <t>Hombres</t>
  </si>
  <si>
    <t>Promedio final</t>
  </si>
  <si>
    <t>AVANCE DE REGISTRO POR CADA CORTE DE EVALUACIÓN</t>
  </si>
  <si>
    <t>Periodo</t>
  </si>
  <si>
    <t>Indicador 1</t>
  </si>
  <si>
    <t>Indicador 2</t>
  </si>
  <si>
    <t>Indicador 3</t>
  </si>
  <si>
    <t>Indicador 4</t>
  </si>
  <si>
    <t>Indicador 5</t>
  </si>
  <si>
    <t>Corte completo</t>
  </si>
  <si>
    <t>Avance</t>
  </si>
  <si>
    <t>I Corte</t>
  </si>
  <si>
    <t>II Corte</t>
  </si>
  <si>
    <t>III Corte</t>
  </si>
  <si>
    <t>IV Corte</t>
  </si>
  <si>
    <t>Avance = indicadores completos registrados ÷ (matrícula activa × 5 indicadores). El Corte completo indica cuántos estudiantes ya tienen los cinco indicadores registrados.</t>
  </si>
  <si>
    <t>RECURSOS Y AUTORÍA</t>
  </si>
  <si>
    <t>Sitio</t>
  </si>
  <si>
    <t>AVANCE DE REGISTRO POR CORTE</t>
  </si>
  <si>
    <t>Estudiantes con nota</t>
  </si>
  <si>
    <t>Promedio</t>
  </si>
  <si>
    <t>I Semestre</t>
  </si>
  <si>
    <t>II Semestre</t>
  </si>
  <si>
    <t>Nota Final</t>
  </si>
  <si>
    <t>Avance = estudiantes que ya tienen nota del período ÷ matrícula activa.</t>
  </si>
  <si>
    <t>LIBRO INDIVIDUAL DE CALIFICACIONES 2026 — CONFIGURACIÓN</t>
  </si>
  <si>
    <t>Dato</t>
  </si>
  <si>
    <t>Información</t>
  </si>
  <si>
    <t>Año lectivo</t>
  </si>
  <si>
    <t>Centro educativo</t>
  </si>
  <si>
    <t>Nº</t>
  </si>
  <si>
    <t>Nombres</t>
  </si>
  <si>
    <t>Apellidos</t>
  </si>
  <si>
    <t>Estado</t>
  </si>
  <si>
    <t>Sexo</t>
  </si>
  <si>
    <t>RECURSO DESARROLLADO POR INGNOVAR</t>
  </si>
  <si>
    <t>Autor</t>
  </si>
  <si>
    <t>Perfil</t>
  </si>
  <si>
    <t>Ingeniero en Computación y Sistemas · Docente de Computación y Robótica</t>
  </si>
  <si>
    <t>I CORTE — REGISTRO POR INDICADORES</t>
  </si>
  <si>
    <t>Nota final</t>
  </si>
  <si>
    <t>C1</t>
  </si>
  <si>
    <t>C2</t>
  </si>
  <si>
    <t>C3</t>
  </si>
  <si>
    <t>Total</t>
  </si>
  <si>
    <t>Acumulado</t>
  </si>
  <si>
    <t>ESTUDIANTES QUE REQUIEREN SEGUIMIENTO</t>
  </si>
  <si>
    <t>La alerta inicia al completar el Indicador 3 si el acumulado es menor de 60 y se recalcula con cada indicador posterior.</t>
  </si>
  <si>
    <t>Estudiante</t>
  </si>
  <si>
    <t>Acumulado actual</t>
  </si>
  <si>
    <t>Nivel/Estado</t>
  </si>
  <si>
    <t>Motivo</t>
  </si>
  <si>
    <t>II CORTE — REGISTRO POR INDICADORES</t>
  </si>
  <si>
    <t>I SEMESTRE — CONSOLIDADO</t>
  </si>
  <si>
    <t>III CORTE — REGISTRO POR INDICADORES</t>
  </si>
  <si>
    <t>IV CORTE — REGISTRO POR INDICADORES</t>
  </si>
  <si>
    <t>II SEMESTRE — CONSOLIDADO</t>
  </si>
  <si>
    <t>NOTA FINAL — CONSOLIDADO ANUAL</t>
  </si>
  <si>
    <t>Nivel Final</t>
  </si>
  <si>
    <t>Autoría: Ing. Reynaldo R Castillo Martínez · IngNovaR · contacto@ingnovar.com · https://ingnovar.com/</t>
  </si>
  <si>
    <t>Seguimiento prioritario: nota semestral menor de 60 · Seguimiento preventivo: nota semestral entre 60 y 75.</t>
  </si>
  <si>
    <t>Nota 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</si>
</sst>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rlito"/>
    </font>
    <font>
      <b/>
      <sz val="16"/>
      <color rgb="FFFFFFFF"/>
      <name val="Carlito"/>
    </font>
    <font>
      <b/>
      <sz val="11"/>
      <color rgb="FF17365D"/>
      <name val="Carlito"/>
    </font>
    <font>
      <b/>
      <sz val="11"/>
      <color rgb="FFFFFFFF"/>
      <name val="Carlito"/>
    </font>
    <font>
      <b/>
      <sz val="13"/>
      <color rgb="FFFFFFFF"/>
      <name val="Carlito"/>
    </font>
    <font>
      <i/>
      <sz val="11"/>
      <color rgb="FF17365D"/>
      <name val="Carlito"/>
    </font>
    <font>
      <b/>
      <sz val="18"/>
      <color rgb="FF17365D"/>
      <name val="Carlito"/>
    </font>
    <font>
      <i/>
      <sz val="11"/>
      <color rgb="FF404040"/>
      <name val="Carlito"/>
    </font>
    <font>
      <b/>
      <sz val="11"/>
      <name val="Carlito"/>
    </font>
    <font>
      <b/>
      <sz val="8"/>
      <color rgb="FFFFFFFF"/>
      <name val="Carlito"/>
    </font>
    <font>
      <sz val="8"/>
      <name val="Carlito"/>
    </font>
    <font>
      <i/>
      <sz val="9"/>
      <color rgb="FF404040"/>
      <name val="Carlito"/>
    </font>
  </fonts>
  <fills count="2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FF2CC"/>
      </patternFill>
    </fill>
    <fill>
      <patternFill patternType="solid">
        <fgColor rgb="FFEEF3F8"/>
      </patternFill>
    </fill>
    <fill>
      <patternFill patternType="solid">
        <fgColor rgb="FFF2F2F2"/>
      </patternFill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F2F2F2"/>
      </patternFill>
    </fill>
    <fill>
      <patternFill patternType="solid">
        <fgColor rgb="FFF2F2F2"/>
      </patternFill>
    </fill>
    <fill>
      <patternFill patternType="solid">
        <fgColor rgb="FF17365D"/>
      </patternFill>
    </fill>
    <fill>
      <patternFill patternType="solid">
        <fgColor rgb="FF2F75B5"/>
      </patternFill>
    </fill>
    <fill>
      <patternFill patternType="solid">
        <fgColor rgb="FFF2F2F2"/>
      </patternFill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 style="thin">
        <color rgb="FFAAB7C4"/>
      </left>
      <right style="thin">
        <color rgb="FFAAB7C4"/>
      </right>
      <top style="thin">
        <color rgb="FFAAB7C4"/>
      </top>
      <bottom style="thin">
        <color rgb="FFAAB7C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top" wrapText="1"/>
    </xf>
    <xf numFmtId="0" fontId="2" fillId="3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vertical="center"/>
    </xf>
    <xf numFmtId="0" fontId="0" fillId="5" borderId="1" xfId="0" applyNumberFormat="1" applyFont="1" applyFill="1" applyBorder="1" applyAlignment="1">
      <alignment vertical="center"/>
    </xf>
    <xf numFmtId="0" fontId="2" fillId="3" borderId="1" xfId="0" applyNumberFormat="1" applyFont="1" applyFill="1" applyBorder="1"/>
    <xf numFmtId="0" fontId="0" fillId="6" borderId="1" xfId="0" applyNumberFormat="1" applyFont="1" applyFill="1" applyBorder="1" applyAlignment="1">
      <alignment vertical="center"/>
    </xf>
    <xf numFmtId="0" fontId="0" fillId="5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vertical="center" wrapText="1"/>
    </xf>
    <xf numFmtId="0" fontId="0" fillId="6" borderId="1" xfId="0" applyNumberFormat="1" applyFont="1" applyFill="1" applyBorder="1" applyAlignment="1">
      <alignment vertical="center" wrapText="1"/>
    </xf>
    <xf numFmtId="0" fontId="2" fillId="6" borderId="1" xfId="0" applyNumberFormat="1" applyFont="1" applyFill="1" applyBorder="1" applyAlignment="1">
      <alignment vertical="center" wrapText="1"/>
    </xf>
    <xf numFmtId="0" fontId="3" fillId="9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Font="1" applyFill="1" applyBorder="1"/>
    <xf numFmtId="0" fontId="2" fillId="10" borderId="1" xfId="0" applyNumberFormat="1" applyFont="1" applyFill="1" applyBorder="1"/>
    <xf numFmtId="0" fontId="3" fillId="1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/>
    <xf numFmtId="0" fontId="0" fillId="6" borderId="1" xfId="0" applyNumberFormat="1" applyFont="1" applyFill="1" applyBorder="1" applyAlignment="1">
      <alignment vertical="center" wrapText="1"/>
    </xf>
    <xf numFmtId="0" fontId="10" fillId="0" borderId="0" xfId="0" applyFont="1"/>
    <xf numFmtId="0" fontId="11" fillId="15" borderId="1" xfId="0" applyNumberFormat="1" applyFont="1" applyFill="1" applyBorder="1" applyAlignment="1">
      <alignment horizontal="center" vertical="center" wrapText="1"/>
    </xf>
    <xf numFmtId="0" fontId="9" fillId="17" borderId="1" xfId="0" applyNumberFormat="1" applyFont="1" applyFill="1" applyBorder="1" applyAlignment="1">
      <alignment horizontal="center" vertical="center" wrapText="1"/>
    </xf>
    <xf numFmtId="0" fontId="3" fillId="17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 wrapText="1"/>
    </xf>
    <xf numFmtId="0" fontId="11" fillId="15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0" fontId="7" fillId="11" borderId="1" xfId="0" applyNumberFormat="1" applyFont="1" applyFill="1" applyBorder="1" applyAlignment="1">
      <alignment vertical="center" wrapText="1"/>
    </xf>
    <xf numFmtId="0" fontId="4" fillId="12" borderId="1" xfId="0" applyNumberFormat="1" applyFont="1" applyFill="1" applyBorder="1" applyAlignment="1">
      <alignment horizontal="center" vertical="center"/>
    </xf>
    <xf numFmtId="0" fontId="7" fillId="14" borderId="1" xfId="0" applyNumberFormat="1" applyFont="1" applyFill="1" applyBorder="1" applyAlignment="1">
      <alignment vertical="center" wrapText="1"/>
    </xf>
    <xf numFmtId="0" fontId="0" fillId="6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horizontal="center"/>
    </xf>
    <xf numFmtId="0" fontId="6" fillId="7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wrapText="1"/>
    </xf>
    <xf numFmtId="0" fontId="4" fillId="16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11" fillId="18" borderId="1" xfId="0" applyNumberFormat="1" applyFont="1" applyFill="1" applyBorder="1" applyAlignment="1">
      <alignment horizontal="center" vertical="center" wrapText="1"/>
    </xf>
    <xf numFmtId="0" fontId="5" fillId="19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6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5" borderId="1" xfId="0" applyNumberFormat="1" applyFont="1" applyFill="1" applyBorder="1" applyAlignment="1" applyProtection="1">
      <alignment vertical="center"/>
      <protection locked="0"/>
    </xf>
    <xf numFmtId="0" fontId="0" fillId="5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17">
    <dxf>
      <font>
        <b/>
        <color rgb="FF9C5700"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5700"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FFFFFF"/>
      </font>
      <fill>
        <patternFill patternType="solid">
          <bgColor rgb="FFF8696B"/>
        </patternFill>
      </fill>
    </dxf>
    <dxf>
      <font>
        <b/>
        <color rgb="FF9C5700"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FFFFFF"/>
      </font>
      <fill>
        <patternFill patternType="solid">
          <bgColor rgb="FFF8696B"/>
        </patternFill>
      </fill>
    </dxf>
    <dxf>
      <font>
        <b/>
        <color rgb="FF9C5700"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5700"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FFFFFF"/>
      </font>
      <fill>
        <patternFill patternType="solid">
          <bgColor rgb="FFF8696B"/>
        </patternFill>
      </fill>
    </dxf>
    <dxf>
      <font>
        <b/>
        <color rgb="FF9C5700"/>
      </font>
      <fill>
        <patternFill>
          <bgColor rgb="FFFCE5CD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FFFFFF"/>
      </font>
      <fill>
        <patternFill patternType="solid">
          <bgColor rgb="FFF8696B"/>
        </patternFill>
      </fill>
    </dxf>
    <dxf>
      <font>
        <b/>
        <color rgb="FF006100"/>
      </font>
      <fill>
        <patternFill>
          <bgColor rgb="FFC6E0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1428750" cy="142875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1428750" cy="1428750"/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1333500" cy="1333500"/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1</xdr:row>
      <xdr:rowOff>0</xdr:rowOff>
    </xdr:from>
    <xdr:ext cx="1143000" cy="1143000"/>
    <xdr:pic>
      <xdr:nvPicPr>
        <xdr:cNvPr id="2" name="/xl/media/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1</xdr:row>
      <xdr:rowOff>0</xdr:rowOff>
    </xdr:from>
    <xdr:ext cx="1143000" cy="1143000"/>
    <xdr:pic>
      <xdr:nvPicPr>
        <xdr:cNvPr id="2" name="/xl/media/image5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238250" cy="1238250"/>
    <xdr:pic>
      <xdr:nvPicPr>
        <xdr:cNvPr id="2" name="/xl/media/image6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1</xdr:row>
      <xdr:rowOff>0</xdr:rowOff>
    </xdr:from>
    <xdr:ext cx="1143000" cy="1143000"/>
    <xdr:pic>
      <xdr:nvPicPr>
        <xdr:cNvPr id="2" name="/xl/media/image7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1</xdr:row>
      <xdr:rowOff>0</xdr:rowOff>
    </xdr:from>
    <xdr:ext cx="1143000" cy="1143000"/>
    <xdr:pic>
      <xdr:nvPicPr>
        <xdr:cNvPr id="2" name="/xl/media/image8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238250" cy="1238250"/>
    <xdr:pic>
      <xdr:nvPicPr>
        <xdr:cNvPr id="2" name="/xl/media/image9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238250" cy="1238250"/>
    <xdr:pic>
      <xdr:nvPicPr>
        <xdr:cNvPr id="2" name="/xl/media/image10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opLeftCell="A7" workbookViewId="0">
      <selection sqref="A1:H2"/>
    </sheetView>
  </sheetViews>
  <sheetFormatPr baseColWidth="10" defaultColWidth="9" defaultRowHeight="15" x14ac:dyDescent="0.25"/>
  <cols>
    <col min="1" max="1" width="18" customWidth="1"/>
    <col min="2" max="2" width="64" customWidth="1"/>
    <col min="3" max="3" width="20" customWidth="1"/>
    <col min="4" max="4" width="22" customWidth="1"/>
    <col min="5" max="8" width="18" customWidth="1"/>
    <col min="9" max="10" width="16" customWidth="1"/>
  </cols>
  <sheetData>
    <row r="1" spans="1:8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8" x14ac:dyDescent="0.25">
      <c r="A2" s="27"/>
      <c r="B2" s="27"/>
      <c r="C2" s="27"/>
      <c r="D2" s="27"/>
      <c r="E2" s="27"/>
      <c r="F2" s="27"/>
      <c r="G2" s="27"/>
      <c r="H2" s="27"/>
    </row>
    <row r="5" spans="1:8" x14ac:dyDescent="0.25">
      <c r="A5" s="3" t="s">
        <v>1</v>
      </c>
      <c r="B5" s="2" t="s">
        <v>2</v>
      </c>
    </row>
    <row r="6" spans="1:8" x14ac:dyDescent="0.25">
      <c r="A6" s="3" t="s">
        <v>3</v>
      </c>
      <c r="B6" s="2" t="s">
        <v>4</v>
      </c>
    </row>
    <row r="7" spans="1:8" x14ac:dyDescent="0.25">
      <c r="A7" s="3" t="s">
        <v>5</v>
      </c>
      <c r="B7" s="2" t="s">
        <v>6</v>
      </c>
    </row>
    <row r="8" spans="1:8" x14ac:dyDescent="0.25">
      <c r="A8" s="3" t="s">
        <v>7</v>
      </c>
      <c r="B8" s="2" t="s">
        <v>8</v>
      </c>
    </row>
    <row r="9" spans="1:8" x14ac:dyDescent="0.25">
      <c r="A9" s="3" t="s">
        <v>9</v>
      </c>
      <c r="B9" s="2" t="s">
        <v>10</v>
      </c>
    </row>
    <row r="11" spans="1:8" x14ac:dyDescent="0.25">
      <c r="A11" s="28" t="s">
        <v>11</v>
      </c>
      <c r="B11" s="28"/>
      <c r="C11" s="28"/>
      <c r="D11" s="28"/>
      <c r="E11" s="28"/>
      <c r="F11" s="28"/>
      <c r="G11" s="28"/>
      <c r="H11" s="28"/>
    </row>
    <row r="12" spans="1:8" ht="30" x14ac:dyDescent="0.25">
      <c r="A12" s="6" t="s">
        <v>12</v>
      </c>
      <c r="B12" s="5" t="s">
        <v>13</v>
      </c>
    </row>
    <row r="13" spans="1:8" x14ac:dyDescent="0.25">
      <c r="A13" s="6" t="s">
        <v>14</v>
      </c>
      <c r="B13" s="5" t="s">
        <v>15</v>
      </c>
    </row>
    <row r="14" spans="1:8" x14ac:dyDescent="0.25">
      <c r="A14" s="6" t="s">
        <v>16</v>
      </c>
      <c r="B14" s="5" t="s">
        <v>17</v>
      </c>
    </row>
    <row r="15" spans="1:8" x14ac:dyDescent="0.25">
      <c r="A15" s="6" t="s">
        <v>18</v>
      </c>
      <c r="B15" s="5" t="s">
        <v>19</v>
      </c>
    </row>
    <row r="16" spans="1:8" x14ac:dyDescent="0.25">
      <c r="A16" s="6" t="s">
        <v>20</v>
      </c>
      <c r="B16" s="5" t="s">
        <v>21</v>
      </c>
    </row>
    <row r="17" spans="1:8" x14ac:dyDescent="0.25">
      <c r="A17" s="6" t="s">
        <v>22</v>
      </c>
      <c r="B17" s="5" t="s">
        <v>23</v>
      </c>
    </row>
    <row r="18" spans="1:8" ht="30" x14ac:dyDescent="0.25">
      <c r="A18" s="6" t="s">
        <v>24</v>
      </c>
      <c r="B18" s="5" t="s">
        <v>25</v>
      </c>
    </row>
    <row r="19" spans="1:8" ht="30" x14ac:dyDescent="0.25">
      <c r="A19" s="6" t="s">
        <v>26</v>
      </c>
      <c r="B19" s="5" t="s">
        <v>27</v>
      </c>
    </row>
    <row r="20" spans="1:8" ht="30" x14ac:dyDescent="0.25">
      <c r="A20" s="6" t="s">
        <v>28</v>
      </c>
      <c r="B20" s="5" t="s">
        <v>29</v>
      </c>
    </row>
    <row r="22" spans="1:8" x14ac:dyDescent="0.25">
      <c r="A22" s="28" t="s">
        <v>30</v>
      </c>
      <c r="B22" s="28"/>
      <c r="C22" s="28"/>
      <c r="D22" s="28"/>
      <c r="E22" s="28"/>
      <c r="F22" s="28"/>
      <c r="G22" s="28"/>
      <c r="H22" s="28"/>
    </row>
    <row r="23" spans="1:8" x14ac:dyDescent="0.25">
      <c r="A23" s="7" t="s">
        <v>31</v>
      </c>
      <c r="B23" s="7" t="s">
        <v>32</v>
      </c>
      <c r="C23" s="7" t="s">
        <v>33</v>
      </c>
      <c r="D23" s="7" t="s">
        <v>34</v>
      </c>
    </row>
    <row r="24" spans="1:8" x14ac:dyDescent="0.25">
      <c r="A24" s="2" t="s">
        <v>35</v>
      </c>
      <c r="B24" s="2" t="s">
        <v>36</v>
      </c>
      <c r="C24" s="2" t="s">
        <v>37</v>
      </c>
      <c r="D24" s="2" t="s">
        <v>38</v>
      </c>
    </row>
    <row r="25" spans="1:8" ht="30" x14ac:dyDescent="0.25">
      <c r="A25" s="2" t="s">
        <v>39</v>
      </c>
      <c r="B25" s="2" t="s">
        <v>40</v>
      </c>
      <c r="C25" s="2" t="s">
        <v>41</v>
      </c>
      <c r="D25" s="2" t="s">
        <v>42</v>
      </c>
    </row>
    <row r="26" spans="1:8" x14ac:dyDescent="0.25">
      <c r="A26" s="2" t="s">
        <v>43</v>
      </c>
      <c r="B26" s="2" t="s">
        <v>44</v>
      </c>
      <c r="C26" s="2" t="s">
        <v>45</v>
      </c>
      <c r="D26" s="2" t="s">
        <v>46</v>
      </c>
    </row>
    <row r="27" spans="1:8" x14ac:dyDescent="0.25">
      <c r="A27" s="2" t="s">
        <v>47</v>
      </c>
      <c r="B27" s="2" t="s">
        <v>48</v>
      </c>
      <c r="C27" s="2" t="s">
        <v>49</v>
      </c>
      <c r="D27" s="2" t="s">
        <v>46</v>
      </c>
    </row>
    <row r="29" spans="1:8" ht="24" customHeight="1" x14ac:dyDescent="0.25">
      <c r="A29" s="29" t="s">
        <v>117</v>
      </c>
      <c r="B29" s="29"/>
      <c r="C29" s="29"/>
      <c r="D29" s="29"/>
      <c r="E29" s="29"/>
      <c r="F29" s="29"/>
      <c r="G29" s="29"/>
      <c r="H29" s="29"/>
    </row>
  </sheetData>
  <sheetProtection sheet="1" objects="1" scenarios="1" selectLockedCells="0" selectUnlockedCells="0"/>
  <mergeCells count="4">
    <mergeCell ref="A1:H2"/>
    <mergeCell ref="A11:H11"/>
    <mergeCell ref="A22:H22"/>
    <mergeCell ref="A29:H29"/>
  </mergeCells>
  <dataValidations count="2">
    <dataValidation type="custom" allowBlank="1" showErrorMessage="1" errorTitle="Zona protegida" error="Información de autoría protegida. No debe eliminarse ni modificarse." sqref="A29:H29" xr:uid="{00000000-0002-0000-0000-000000000000}">
      <formula1>FALSE</formula1>
    </dataValidation>
    <dataValidation type="custom" allowBlank="1" showErrorMessage="1" errorTitle="Zona protegida" error="La Guía de uso y los datos de autoría están protegidos." sqref="A1:H29" xr:uid="{00000000-0002-0000-0000-000001000000}">
      <formula1>FALSE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showGridLines="0" topLeftCell="A6" workbookViewId="0">
      <selection sqref="A1:H2"/>
    </sheetView>
  </sheetViews>
  <sheetFormatPr baseColWidth="10" defaultColWidth="9" defaultRowHeight="15" x14ac:dyDescent="0.25"/>
  <cols>
    <col min="1" max="1" width="18" customWidth="1"/>
    <col min="2" max="2" width="21" customWidth="1"/>
    <col min="3" max="3" width="13" customWidth="1"/>
    <col min="4" max="7" width="9" customWidth="1"/>
    <col min="8" max="9" width="12" customWidth="1"/>
  </cols>
  <sheetData>
    <row r="1" spans="1:9" x14ac:dyDescent="0.25">
      <c r="A1" s="27" t="s">
        <v>50</v>
      </c>
      <c r="B1" s="27"/>
      <c r="C1" s="27"/>
      <c r="D1" s="27"/>
      <c r="E1" s="27"/>
      <c r="F1" s="27"/>
      <c r="G1" s="27"/>
      <c r="H1" s="27"/>
    </row>
    <row r="2" spans="1:9" x14ac:dyDescent="0.25">
      <c r="A2" s="27"/>
      <c r="B2" s="27"/>
      <c r="C2" s="27"/>
      <c r="D2" s="27"/>
      <c r="E2" s="27"/>
      <c r="F2" s="27"/>
      <c r="G2" s="27"/>
      <c r="H2" s="27"/>
    </row>
    <row r="4" spans="1:9" ht="30" x14ac:dyDescent="0.25">
      <c r="A4" s="3" t="s">
        <v>51</v>
      </c>
      <c r="B4" s="15" t="str">
        <f>IF(Configuración!B4="","",Configuración!B4)</f>
        <v/>
      </c>
      <c r="C4" s="16" t="s">
        <v>52</v>
      </c>
      <c r="D4" s="15" t="str">
        <f>IF(Configuración!B5="","",Configuración!B5)</f>
        <v/>
      </c>
      <c r="E4" s="16" t="s">
        <v>53</v>
      </c>
      <c r="F4" s="15" t="str">
        <f>IF(Configuración!B6="","",Configuración!B6)</f>
        <v/>
      </c>
      <c r="G4" s="16" t="s">
        <v>54</v>
      </c>
      <c r="H4" s="15">
        <f>Configuración!B7</f>
        <v>0</v>
      </c>
    </row>
    <row r="5" spans="1:9" x14ac:dyDescent="0.25">
      <c r="A5" s="3" t="s">
        <v>55</v>
      </c>
      <c r="B5" s="34" t="str">
        <f>IF(Configuración!B8="","",Configuración!B8)</f>
        <v/>
      </c>
      <c r="C5" s="34"/>
      <c r="D5" s="34"/>
      <c r="E5" s="34"/>
      <c r="F5" s="34"/>
      <c r="G5" s="34"/>
      <c r="H5" s="34"/>
    </row>
    <row r="7" spans="1:9" x14ac:dyDescent="0.25">
      <c r="A7" s="35" t="s">
        <v>56</v>
      </c>
      <c r="B7" s="35"/>
      <c r="C7" s="35" t="s">
        <v>57</v>
      </c>
      <c r="D7" s="35"/>
      <c r="E7" s="35" t="s">
        <v>58</v>
      </c>
      <c r="F7" s="35"/>
      <c r="G7" s="35" t="s">
        <v>59</v>
      </c>
      <c r="H7" s="35"/>
    </row>
    <row r="8" spans="1:9" x14ac:dyDescent="0.25">
      <c r="A8" s="36">
        <f>COUNTIF(Configuración!B11:B60,"&lt;&gt;")</f>
        <v>0</v>
      </c>
      <c r="B8" s="36"/>
      <c r="C8" s="36">
        <f>COUNTIFS(Configuración!B11:B60,"&lt;&gt;",Configuración!E11:E60,"F")</f>
        <v>0</v>
      </c>
      <c r="D8" s="36"/>
      <c r="E8" s="36">
        <f>COUNTIFS(Configuración!B11:B60,"&lt;&gt;",Configuración!E11:E60,"M")</f>
        <v>0</v>
      </c>
      <c r="F8" s="36"/>
      <c r="G8" s="36" t="str">
        <f>IFERROR(ROUND(AVERAGE('Nota Final'!G5:G54),1),"—")</f>
        <v>—</v>
      </c>
      <c r="H8" s="36"/>
    </row>
    <row r="9" spans="1:9" x14ac:dyDescent="0.25">
      <c r="A9" s="36"/>
      <c r="B9" s="36"/>
      <c r="C9" s="36"/>
      <c r="D9" s="36"/>
      <c r="E9" s="36"/>
      <c r="F9" s="36"/>
      <c r="G9" s="36"/>
      <c r="H9" s="36"/>
    </row>
    <row r="11" spans="1:9" ht="17.25" x14ac:dyDescent="0.25">
      <c r="A11" s="30" t="s">
        <v>60</v>
      </c>
      <c r="B11" s="30"/>
      <c r="C11" s="30"/>
      <c r="D11" s="30"/>
      <c r="E11" s="30"/>
      <c r="F11" s="30"/>
      <c r="G11" s="30"/>
      <c r="H11" s="30"/>
      <c r="I11" s="30"/>
    </row>
    <row r="12" spans="1:9" ht="30" x14ac:dyDescent="0.25">
      <c r="A12" s="17" t="s">
        <v>61</v>
      </c>
      <c r="B12" s="17" t="s">
        <v>56</v>
      </c>
      <c r="C12" s="17" t="s">
        <v>62</v>
      </c>
      <c r="D12" s="17" t="s">
        <v>63</v>
      </c>
      <c r="E12" s="17" t="s">
        <v>64</v>
      </c>
      <c r="F12" s="17" t="s">
        <v>65</v>
      </c>
      <c r="G12" s="17" t="s">
        <v>66</v>
      </c>
      <c r="H12" s="17" t="s">
        <v>67</v>
      </c>
      <c r="I12" s="17" t="s">
        <v>68</v>
      </c>
    </row>
    <row r="13" spans="1:9" x14ac:dyDescent="0.25">
      <c r="A13" s="19" t="s">
        <v>69</v>
      </c>
      <c r="B13" s="1">
        <f>COUNTIF(Configuración!B11:B60,"&lt;&gt;")-COUNTIFS(Configuración!B11:B60,"&lt;&gt;",Configuración!D11:D60,"Retirado")</f>
        <v>0</v>
      </c>
      <c r="C13" s="1">
        <f>COUNTIFS('I Corte'!D8:D57,"&lt;&gt;",'I Corte'!E8:E57,"&lt;&gt;",'I Corte'!F8:F57,"&lt;&gt;")</f>
        <v>0</v>
      </c>
      <c r="D13" s="1">
        <f>COUNTIFS('I Corte'!I8:I57,"&lt;&gt;",'I Corte'!J8:J57,"&lt;&gt;",'I Corte'!K8:K57,"&lt;&gt;")</f>
        <v>0</v>
      </c>
      <c r="E13" s="1">
        <f>COUNTIFS('I Corte'!N8:N57,"&lt;&gt;",'I Corte'!O8:O57,"&lt;&gt;",'I Corte'!P8:P57,"&lt;&gt;")</f>
        <v>0</v>
      </c>
      <c r="F13" s="1">
        <f>COUNTIFS('I Corte'!S8:S57,"&lt;&gt;",'I Corte'!T8:T57,"&lt;&gt;",'I Corte'!U8:U57,"&lt;&gt;")</f>
        <v>0</v>
      </c>
      <c r="G13" s="1">
        <f>COUNTIFS('I Corte'!X8:X57,"&lt;&gt;",'I Corte'!Y8:Y57,"&lt;&gt;",'I Corte'!Z8:Z57,"&lt;&gt;")</f>
        <v>0</v>
      </c>
      <c r="H13" s="1">
        <f>COUNT('I Corte'!AC8:AC57)</f>
        <v>0</v>
      </c>
      <c r="I13" s="18">
        <f>IFERROR(SUM(C13:G13)/(B13*5),0)</f>
        <v>0</v>
      </c>
    </row>
    <row r="14" spans="1:9" x14ac:dyDescent="0.25">
      <c r="A14" s="19" t="s">
        <v>70</v>
      </c>
      <c r="B14" s="1">
        <f>COUNTIF(Configuración!B11:B60,"&lt;&gt;")-COUNTIFS(Configuración!B11:B60,"&lt;&gt;",Configuración!D11:D60,"Retirado")</f>
        <v>0</v>
      </c>
      <c r="C14" s="1">
        <f>COUNTIFS('II Corte'!D8:D57,"&lt;&gt;",'II Corte'!E8:E57,"&lt;&gt;",'II Corte'!F8:F57,"&lt;&gt;")</f>
        <v>0</v>
      </c>
      <c r="D14" s="1">
        <f>COUNTIFS('II Corte'!I8:I57,"&lt;&gt;",'II Corte'!J8:J57,"&lt;&gt;",'II Corte'!K8:K57,"&lt;&gt;")</f>
        <v>0</v>
      </c>
      <c r="E14" s="1">
        <f>COUNTIFS('II Corte'!N8:N57,"&lt;&gt;",'II Corte'!O8:O57,"&lt;&gt;",'II Corte'!P8:P57,"&lt;&gt;")</f>
        <v>0</v>
      </c>
      <c r="F14" s="1">
        <f>COUNTIFS('II Corte'!S8:S57,"&lt;&gt;",'II Corte'!T8:T57,"&lt;&gt;",'II Corte'!U8:U57,"&lt;&gt;")</f>
        <v>0</v>
      </c>
      <c r="G14" s="1">
        <f>COUNTIFS('II Corte'!X8:X57,"&lt;&gt;",'II Corte'!Y8:Y57,"&lt;&gt;",'II Corte'!Z8:Z57,"&lt;&gt;")</f>
        <v>0</v>
      </c>
      <c r="H14" s="1">
        <f>COUNT('II Corte'!AC8:AC57)</f>
        <v>0</v>
      </c>
      <c r="I14" s="18">
        <f>IFERROR(SUM(C14:G14)/(B14*5),0)</f>
        <v>0</v>
      </c>
    </row>
    <row r="15" spans="1:9" x14ac:dyDescent="0.25">
      <c r="A15" s="19" t="s">
        <v>71</v>
      </c>
      <c r="B15" s="1">
        <f>COUNTIF(Configuración!B11:B60,"&lt;&gt;")-COUNTIFS(Configuración!B11:B60,"&lt;&gt;",Configuración!D11:D60,"Retirado")</f>
        <v>0</v>
      </c>
      <c r="C15" s="1">
        <f>COUNTIFS('III Corte'!D8:D57,"&lt;&gt;",'III Corte'!E8:E57,"&lt;&gt;",'III Corte'!F8:F57,"&lt;&gt;")</f>
        <v>0</v>
      </c>
      <c r="D15" s="1">
        <f>COUNTIFS('III Corte'!I8:I57,"&lt;&gt;",'III Corte'!J8:J57,"&lt;&gt;",'III Corte'!K8:K57,"&lt;&gt;")</f>
        <v>0</v>
      </c>
      <c r="E15" s="1">
        <f>COUNTIFS('III Corte'!N8:N57,"&lt;&gt;",'III Corte'!O8:O57,"&lt;&gt;",'III Corte'!P8:P57,"&lt;&gt;")</f>
        <v>0</v>
      </c>
      <c r="F15" s="1">
        <f>COUNTIFS('III Corte'!S8:S57,"&lt;&gt;",'III Corte'!T8:T57,"&lt;&gt;",'III Corte'!U8:U57,"&lt;&gt;")</f>
        <v>0</v>
      </c>
      <c r="G15" s="1">
        <f>COUNTIFS('III Corte'!X8:X57,"&lt;&gt;",'III Corte'!Y8:Y57,"&lt;&gt;",'III Corte'!Z8:Z57,"&lt;&gt;")</f>
        <v>0</v>
      </c>
      <c r="H15" s="1">
        <f>COUNT('III Corte'!AC8:AC57)</f>
        <v>0</v>
      </c>
      <c r="I15" s="18">
        <f>IFERROR(SUM(C15:G15)/(B15*5),0)</f>
        <v>0</v>
      </c>
    </row>
    <row r="16" spans="1:9" x14ac:dyDescent="0.25">
      <c r="A16" s="19" t="s">
        <v>72</v>
      </c>
      <c r="B16" s="1">
        <f>COUNTIF(Configuración!B11:B60,"&lt;&gt;")-COUNTIFS(Configuración!B11:B60,"&lt;&gt;",Configuración!D11:D60,"Retirado")</f>
        <v>0</v>
      </c>
      <c r="C16" s="1">
        <f>COUNTIFS('IV Corte'!D8:D57,"&lt;&gt;",'IV Corte'!E8:E57,"&lt;&gt;",'IV Corte'!F8:F57,"&lt;&gt;")</f>
        <v>0</v>
      </c>
      <c r="D16" s="1">
        <f>COUNTIFS('IV Corte'!I8:I57,"&lt;&gt;",'IV Corte'!J8:J57,"&lt;&gt;",'IV Corte'!K8:K57,"&lt;&gt;")</f>
        <v>0</v>
      </c>
      <c r="E16" s="1">
        <f>COUNTIFS('IV Corte'!N8:N57,"&lt;&gt;",'IV Corte'!O8:O57,"&lt;&gt;",'IV Corte'!P8:P57,"&lt;&gt;")</f>
        <v>0</v>
      </c>
      <c r="F16" s="1">
        <f>COUNTIFS('IV Corte'!S8:S57,"&lt;&gt;",'IV Corte'!T8:T57,"&lt;&gt;",'IV Corte'!U8:U57,"&lt;&gt;")</f>
        <v>0</v>
      </c>
      <c r="G16" s="1">
        <f>COUNTIFS('IV Corte'!X8:X57,"&lt;&gt;",'IV Corte'!Y8:Y57,"&lt;&gt;",'IV Corte'!Z8:Z57,"&lt;&gt;")</f>
        <v>0</v>
      </c>
      <c r="H16" s="1">
        <f>COUNT('IV Corte'!AC8:AC57)</f>
        <v>0</v>
      </c>
      <c r="I16" s="18">
        <f>IFERROR(SUM(C16:G16)/(B16*5),0)</f>
        <v>0</v>
      </c>
    </row>
    <row r="17" spans="1:9" ht="33.950000000000003" customHeight="1" x14ac:dyDescent="0.25">
      <c r="A17" s="31" t="s">
        <v>73</v>
      </c>
      <c r="B17" s="31"/>
      <c r="C17" s="31"/>
      <c r="D17" s="31"/>
      <c r="E17" s="31"/>
      <c r="F17" s="31"/>
      <c r="G17" s="31"/>
      <c r="H17" s="31"/>
      <c r="I17" s="31"/>
    </row>
    <row r="19" spans="1:9" x14ac:dyDescent="0.25">
      <c r="A19" s="28" t="s">
        <v>74</v>
      </c>
      <c r="B19" s="28"/>
      <c r="C19" s="28"/>
      <c r="D19" s="28"/>
      <c r="E19" s="28"/>
      <c r="F19" s="28"/>
      <c r="G19" s="28"/>
      <c r="H19" s="28"/>
      <c r="I19" s="28"/>
    </row>
    <row r="20" spans="1:9" ht="30" x14ac:dyDescent="0.25">
      <c r="A20" s="3" t="s">
        <v>3</v>
      </c>
      <c r="B20" s="2" t="s">
        <v>4</v>
      </c>
    </row>
    <row r="21" spans="1:9" x14ac:dyDescent="0.25">
      <c r="A21" s="3" t="s">
        <v>5</v>
      </c>
      <c r="B21" s="2" t="s">
        <v>6</v>
      </c>
    </row>
    <row r="22" spans="1:9" x14ac:dyDescent="0.25">
      <c r="A22" s="3" t="s">
        <v>75</v>
      </c>
      <c r="B22" s="2" t="s">
        <v>8</v>
      </c>
    </row>
    <row r="23" spans="1:9" ht="30" x14ac:dyDescent="0.25">
      <c r="A23" s="3" t="s">
        <v>9</v>
      </c>
      <c r="B23" s="2" t="s">
        <v>10</v>
      </c>
    </row>
    <row r="26" spans="1:9" ht="17.25" x14ac:dyDescent="0.25">
      <c r="A26" s="32" t="s">
        <v>76</v>
      </c>
      <c r="B26" s="32"/>
      <c r="C26" s="32"/>
      <c r="D26" s="32"/>
      <c r="E26" s="32"/>
      <c r="F26" s="32"/>
      <c r="G26" s="32"/>
      <c r="H26" s="32"/>
    </row>
    <row r="27" spans="1:9" x14ac:dyDescent="0.25">
      <c r="A27" s="20" t="s">
        <v>61</v>
      </c>
      <c r="B27" s="20" t="s">
        <v>77</v>
      </c>
      <c r="C27" s="20" t="s">
        <v>78</v>
      </c>
      <c r="D27" s="20" t="s">
        <v>35</v>
      </c>
      <c r="E27" s="20" t="s">
        <v>39</v>
      </c>
      <c r="F27" s="20" t="s">
        <v>43</v>
      </c>
      <c r="G27" s="20" t="s">
        <v>47</v>
      </c>
      <c r="H27" s="20" t="s">
        <v>68</v>
      </c>
    </row>
    <row r="28" spans="1:9" x14ac:dyDescent="0.25">
      <c r="A28" s="21" t="s">
        <v>69</v>
      </c>
      <c r="B28" s="1">
        <f>COUNT('I Corte'!AC8:AC57)</f>
        <v>0</v>
      </c>
      <c r="C28" s="1" t="str">
        <f>IFERROR(ROUND(AVERAGE('I Corte'!AC8:AC57),1),"")</f>
        <v/>
      </c>
      <c r="D28" s="1">
        <f>COUNTIF('I Corte'!AD8:AD57,"AI")</f>
        <v>0</v>
      </c>
      <c r="E28" s="1">
        <f>COUNTIF('I Corte'!AD8:AD57,"AF")</f>
        <v>0</v>
      </c>
      <c r="F28" s="1">
        <f>COUNTIF('I Corte'!AD8:AD57,"AS")</f>
        <v>0</v>
      </c>
      <c r="G28" s="1">
        <f>COUNTIF('I Corte'!AD8:AD57,"AA")</f>
        <v>0</v>
      </c>
      <c r="H28" s="18">
        <f>IFERROR(B28/(COUNTIF(Configuración!B11:B60,"&lt;&gt;")-COUNTIFS(Configuración!B11:B60,"&lt;&gt;",Configuración!D11:D60,"Retirado")),0)</f>
        <v>0</v>
      </c>
    </row>
    <row r="29" spans="1:9" x14ac:dyDescent="0.25">
      <c r="A29" s="21" t="s">
        <v>70</v>
      </c>
      <c r="B29" s="1">
        <f>COUNT('II Corte'!AC8:AC57)</f>
        <v>0</v>
      </c>
      <c r="C29" s="1" t="str">
        <f>IFERROR(ROUND(AVERAGE('II Corte'!AC8:AC57),1),"")</f>
        <v/>
      </c>
      <c r="D29" s="1">
        <f>COUNTIF('II Corte'!AD8:AD57,"AI")</f>
        <v>0</v>
      </c>
      <c r="E29" s="1">
        <f>COUNTIF('II Corte'!AD8:AD57,"AF")</f>
        <v>0</v>
      </c>
      <c r="F29" s="1">
        <f>COUNTIF('II Corte'!AD8:AD57,"AS")</f>
        <v>0</v>
      </c>
      <c r="G29" s="1">
        <f>COUNTIF('II Corte'!AD8:AD57,"AA")</f>
        <v>0</v>
      </c>
      <c r="H29" s="18">
        <f>IFERROR(B29/(COUNTIF(Configuración!B11:B60,"&lt;&gt;")-COUNTIFS(Configuración!B11:B60,"&lt;&gt;",Configuración!D11:D60,"Retirado")),0)</f>
        <v>0</v>
      </c>
    </row>
    <row r="30" spans="1:9" x14ac:dyDescent="0.25">
      <c r="A30" s="21" t="s">
        <v>79</v>
      </c>
      <c r="B30" s="1">
        <f>COUNT('I Semestre'!G5:G54)</f>
        <v>0</v>
      </c>
      <c r="C30" s="1" t="str">
        <f>IFERROR(ROUND(AVERAGE('I Semestre'!G5:G54),1),"")</f>
        <v/>
      </c>
      <c r="D30" s="1">
        <f>COUNTIF('I Semestre'!H5:H54,"AI")</f>
        <v>0</v>
      </c>
      <c r="E30" s="1">
        <f>COUNTIF('I Semestre'!H5:H54,"AF")</f>
        <v>0</v>
      </c>
      <c r="F30" s="1">
        <f>COUNTIF('I Semestre'!H5:H54,"AS")</f>
        <v>0</v>
      </c>
      <c r="G30" s="1">
        <f>COUNTIF('I Semestre'!H5:H54,"AA")</f>
        <v>0</v>
      </c>
      <c r="H30" s="18">
        <f>IFERROR(B30/(COUNTIF(Configuración!B11:B60,"&lt;&gt;")-COUNTIFS(Configuración!B11:B60,"&lt;&gt;",Configuración!D11:D60,"Retirado")),0)</f>
        <v>0</v>
      </c>
    </row>
    <row r="31" spans="1:9" x14ac:dyDescent="0.25">
      <c r="A31" s="21" t="s">
        <v>71</v>
      </c>
      <c r="B31" s="1">
        <f>COUNT('III Corte'!AC8:AC57)</f>
        <v>0</v>
      </c>
      <c r="C31" s="1" t="str">
        <f>IFERROR(ROUND(AVERAGE('III Corte'!AC8:AC57),1),"")</f>
        <v/>
      </c>
      <c r="D31" s="1">
        <f>COUNTIF('III Corte'!AD8:AD57,"AI")</f>
        <v>0</v>
      </c>
      <c r="E31" s="1">
        <f>COUNTIF('III Corte'!AD8:AD57,"AF")</f>
        <v>0</v>
      </c>
      <c r="F31" s="1">
        <f>COUNTIF('III Corte'!AD8:AD57,"AS")</f>
        <v>0</v>
      </c>
      <c r="G31" s="1">
        <f>COUNTIF('III Corte'!AD8:AD57,"AA")</f>
        <v>0</v>
      </c>
      <c r="H31" s="18">
        <f>IFERROR(B31/(COUNTIF(Configuración!B11:B60,"&lt;&gt;")-COUNTIFS(Configuración!B11:B60,"&lt;&gt;",Configuración!D11:D60,"Retirado")),0)</f>
        <v>0</v>
      </c>
    </row>
    <row r="32" spans="1:9" x14ac:dyDescent="0.25">
      <c r="A32" s="21" t="s">
        <v>72</v>
      </c>
      <c r="B32" s="1">
        <f>COUNT('IV Corte'!AC8:AC57)</f>
        <v>0</v>
      </c>
      <c r="C32" s="1" t="str">
        <f>IFERROR(ROUND(AVERAGE('IV Corte'!AC8:AC57),1),"")</f>
        <v/>
      </c>
      <c r="D32" s="1">
        <f>COUNTIF('IV Corte'!AD8:AD57,"AI")</f>
        <v>0</v>
      </c>
      <c r="E32" s="1">
        <f>COUNTIF('IV Corte'!AD8:AD57,"AF")</f>
        <v>0</v>
      </c>
      <c r="F32" s="1">
        <f>COUNTIF('IV Corte'!AD8:AD57,"AS")</f>
        <v>0</v>
      </c>
      <c r="G32" s="1">
        <f>COUNTIF('IV Corte'!AD8:AD57,"AA")</f>
        <v>0</v>
      </c>
      <c r="H32" s="18">
        <f>IFERROR(B32/(COUNTIF(Configuración!B11:B60,"&lt;&gt;")-COUNTIFS(Configuración!B11:B60,"&lt;&gt;",Configuración!D11:D60,"Retirado")),0)</f>
        <v>0</v>
      </c>
    </row>
    <row r="33" spans="1:9" x14ac:dyDescent="0.25">
      <c r="A33" s="21" t="s">
        <v>80</v>
      </c>
      <c r="B33" s="1">
        <f>COUNT('II Semestre'!G5:G54)</f>
        <v>0</v>
      </c>
      <c r="C33" s="1" t="str">
        <f>IFERROR(ROUND(AVERAGE('II Semestre'!G5:G54),1),"")</f>
        <v/>
      </c>
      <c r="D33" s="1">
        <f>COUNTIF('II Semestre'!H5:H54,"AI")</f>
        <v>0</v>
      </c>
      <c r="E33" s="1">
        <f>COUNTIF('II Semestre'!H5:H54,"AF")</f>
        <v>0</v>
      </c>
      <c r="F33" s="1">
        <f>COUNTIF('II Semestre'!H5:H54,"AS")</f>
        <v>0</v>
      </c>
      <c r="G33" s="1">
        <f>COUNTIF('II Semestre'!H5:H54,"AA")</f>
        <v>0</v>
      </c>
      <c r="H33" s="18">
        <f>IFERROR(B33/(COUNTIF(Configuración!B11:B60,"&lt;&gt;")-COUNTIFS(Configuración!B11:B60,"&lt;&gt;",Configuración!D11:D60,"Retirado")),0)</f>
        <v>0</v>
      </c>
    </row>
    <row r="34" spans="1:9" x14ac:dyDescent="0.25">
      <c r="A34" s="21" t="s">
        <v>81</v>
      </c>
      <c r="B34" s="1">
        <f>COUNT('Nota Final'!G5:G54)</f>
        <v>0</v>
      </c>
      <c r="C34" s="1" t="str">
        <f>IFERROR(ROUND(AVERAGE('Nota Final'!G5:G54),1),"")</f>
        <v/>
      </c>
      <c r="D34" s="1">
        <f>COUNTIF('Nota Final'!H5:H54,"AI")</f>
        <v>0</v>
      </c>
      <c r="E34" s="1">
        <f>COUNTIF('Nota Final'!H5:H54,"AF")</f>
        <v>0</v>
      </c>
      <c r="F34" s="1">
        <f>COUNTIF('Nota Final'!H5:H54,"AS")</f>
        <v>0</v>
      </c>
      <c r="G34" s="1">
        <f>COUNTIF('Nota Final'!H5:H54,"AA")</f>
        <v>0</v>
      </c>
      <c r="H34" s="18">
        <f>IFERROR(B34/(COUNTIF(Configuración!B11:B60,"&lt;&gt;")-COUNTIFS(Configuración!B11:B60,"&lt;&gt;",Configuración!D11:D60,"Retirado")),0)</f>
        <v>0</v>
      </c>
    </row>
    <row r="35" spans="1:9" x14ac:dyDescent="0.25">
      <c r="A35" s="33" t="s">
        <v>82</v>
      </c>
      <c r="B35" s="33"/>
      <c r="C35" s="33"/>
      <c r="D35" s="33"/>
      <c r="E35" s="33"/>
      <c r="F35" s="33"/>
      <c r="G35" s="33"/>
      <c r="H35" s="33"/>
    </row>
    <row r="37" spans="1:9" ht="24" customHeight="1" x14ac:dyDescent="0.25">
      <c r="A37" s="29" t="s">
        <v>117</v>
      </c>
      <c r="B37" s="29"/>
      <c r="C37" s="29"/>
      <c r="D37" s="29"/>
      <c r="E37" s="29"/>
      <c r="F37" s="29"/>
      <c r="G37" s="29"/>
      <c r="H37" s="29"/>
      <c r="I37" s="29"/>
    </row>
  </sheetData>
  <sheetProtection sheet="1" objects="1" scenarios="1" selectLockedCells="0" selectUnlockedCells="0"/>
  <mergeCells count="16">
    <mergeCell ref="A37:I37"/>
    <mergeCell ref="A1:H2"/>
    <mergeCell ref="B5:H5"/>
    <mergeCell ref="A7:B7"/>
    <mergeCell ref="A8:B9"/>
    <mergeCell ref="C7:D7"/>
    <mergeCell ref="C8:D9"/>
    <mergeCell ref="E7:F7"/>
    <mergeCell ref="E8:F9"/>
    <mergeCell ref="G7:H7"/>
    <mergeCell ref="G8:H9"/>
    <mergeCell ref="A11:I11"/>
    <mergeCell ref="A19:I19"/>
    <mergeCell ref="A17:I17"/>
    <mergeCell ref="A26:H26"/>
    <mergeCell ref="A35:H35"/>
  </mergeCells>
  <conditionalFormatting sqref="H13:H16">
    <cfRule type="expression" dxfId="16" priority="2">
      <formula>AND($B13&gt;0,$H13=$B13)</formula>
    </cfRule>
  </conditionalFormatting>
  <conditionalFormatting sqref="H28:H34">
    <cfRule type="colorScale" priority="3">
      <colorScale>
        <cfvo type="min"/>
        <cfvo type="percentile" val="50"/>
        <cfvo type="max"/>
        <color rgb="FFFF6B6B"/>
        <color rgb="FFFFD966"/>
        <color rgb="FF70AD47"/>
      </colorScale>
    </cfRule>
  </conditionalFormatting>
  <conditionalFormatting sqref="I13:I16">
    <cfRule type="dataBar" priority="1">
      <dataBar>
        <cfvo type="min"/>
        <cfvo type="max"/>
        <color rgb="FFA02B93"/>
      </dataBar>
    </cfRule>
    <cfRule type="dataBar" priority="4">
      <dataBar>
        <cfvo type="min"/>
        <cfvo type="max"/>
        <color rgb="FFA02B93"/>
      </dataBar>
    </cfRule>
    <cfRule type="dataBar" priority="5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{E5D2A047-4238-8741-E2B3-85669B88D1C8}</x14:id>
        </ext>
      </extLst>
    </cfRule>
  </conditionalFormatting>
  <dataValidations count="2">
    <dataValidation type="custom" allowBlank="1" showErrorMessage="1" errorTitle="Zona protegida" error="Información de autoría protegida. No debe eliminarse ni modificarse." sqref="A37:I37" xr:uid="{00000000-0002-0000-0100-000000000000}">
      <formula1>FALSE</formula1>
    </dataValidation>
    <dataValidation type="custom" allowBlank="1" showErrorMessage="1" errorTitle="Zona protegida" error="El Dashboard se actualiza automáticamente y no debe editarse." sqref="A1:I37" xr:uid="{00000000-0002-0000-0100-000001000000}">
      <formula1>FALSE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D2A047-4238-8741-E2B3-85669B88D1C8}">
            <x14:dataBar>
              <x14:cfvo type="min"/>
              <x14:cfvo type="max"/>
              <x14:negativeFillColor auto="1"/>
              <x14:axisColor auto="1"/>
            </x14:dataBar>
          </x14:cfRule>
          <xm:sqref>I13:I16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2"/>
  <sheetViews>
    <sheetView showGridLines="0" workbookViewId="0">
      <selection activeCell="C13" sqref="C13"/>
    </sheetView>
  </sheetViews>
  <sheetFormatPr baseColWidth="10" defaultColWidth="9" defaultRowHeight="15" x14ac:dyDescent="0.25"/>
  <cols>
    <col min="1" max="1" width="9" customWidth="1"/>
    <col min="2" max="3" width="25" customWidth="1"/>
    <col min="4" max="4" width="14" customWidth="1"/>
    <col min="5" max="5" width="10" customWidth="1"/>
    <col min="6" max="6" width="3" customWidth="1"/>
    <col min="7" max="8" width="18" customWidth="1"/>
    <col min="9" max="9" width="14" customWidth="1"/>
    <col min="10" max="10" width="16" customWidth="1"/>
  </cols>
  <sheetData>
    <row r="1" spans="1:10" ht="21" x14ac:dyDescent="0.25">
      <c r="A1" s="27" t="s">
        <v>83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x14ac:dyDescent="0.25">
      <c r="A3" s="7" t="s">
        <v>84</v>
      </c>
      <c r="B3" s="7" t="s">
        <v>85</v>
      </c>
    </row>
    <row r="4" spans="1:10" x14ac:dyDescent="0.25">
      <c r="A4" s="3" t="s">
        <v>51</v>
      </c>
      <c r="B4" s="50"/>
    </row>
    <row r="5" spans="1:10" ht="30" x14ac:dyDescent="0.25">
      <c r="A5" s="3" t="s">
        <v>52</v>
      </c>
      <c r="B5" s="50"/>
    </row>
    <row r="6" spans="1:10" ht="30" x14ac:dyDescent="0.25">
      <c r="A6" s="3" t="s">
        <v>53</v>
      </c>
      <c r="B6" s="50"/>
    </row>
    <row r="7" spans="1:10" ht="30" x14ac:dyDescent="0.25">
      <c r="A7" s="3" t="s">
        <v>86</v>
      </c>
      <c r="B7" s="50"/>
    </row>
    <row r="8" spans="1:10" ht="30" x14ac:dyDescent="0.25">
      <c r="A8" s="3" t="s">
        <v>87</v>
      </c>
      <c r="B8" s="50"/>
    </row>
    <row r="10" spans="1:10" x14ac:dyDescent="0.25">
      <c r="A10" s="4" t="s">
        <v>88</v>
      </c>
      <c r="B10" s="4" t="s">
        <v>89</v>
      </c>
      <c r="C10" s="4" t="s">
        <v>90</v>
      </c>
      <c r="D10" s="4" t="s">
        <v>91</v>
      </c>
      <c r="E10" s="4" t="s">
        <v>92</v>
      </c>
    </row>
    <row r="11" spans="1:10" x14ac:dyDescent="0.25">
      <c r="A11" s="9">
        <v>1</v>
      </c>
      <c r="B11" s="51"/>
      <c r="C11" s="52"/>
      <c r="D11" s="53"/>
      <c r="E11" s="53"/>
    </row>
    <row r="12" spans="1:10" x14ac:dyDescent="0.25">
      <c r="A12" s="9">
        <v>2</v>
      </c>
      <c r="B12" s="51"/>
      <c r="C12" s="52"/>
      <c r="D12" s="53"/>
      <c r="E12" s="53"/>
    </row>
    <row r="13" spans="1:10" x14ac:dyDescent="0.25">
      <c r="A13" s="9">
        <v>3</v>
      </c>
      <c r="B13" s="51"/>
      <c r="C13" s="52"/>
      <c r="D13" s="53"/>
      <c r="E13" s="53"/>
    </row>
    <row r="14" spans="1:10" x14ac:dyDescent="0.25">
      <c r="A14" s="9">
        <v>4</v>
      </c>
      <c r="B14" s="51"/>
      <c r="C14" s="52"/>
      <c r="D14" s="53"/>
      <c r="E14" s="53"/>
    </row>
    <row r="15" spans="1:10" x14ac:dyDescent="0.25">
      <c r="A15" s="9">
        <v>5</v>
      </c>
      <c r="B15" s="51"/>
      <c r="C15" s="52"/>
      <c r="D15" s="53"/>
      <c r="E15" s="53"/>
    </row>
    <row r="16" spans="1:10" x14ac:dyDescent="0.25">
      <c r="A16" s="9">
        <v>6</v>
      </c>
      <c r="B16" s="51"/>
      <c r="C16" s="52"/>
      <c r="D16" s="53"/>
      <c r="E16" s="53"/>
      <c r="G16" s="28" t="s">
        <v>93</v>
      </c>
      <c r="H16" s="28"/>
      <c r="I16" s="28"/>
      <c r="J16" s="28"/>
    </row>
    <row r="17" spans="1:10" x14ac:dyDescent="0.25">
      <c r="A17" s="9">
        <v>7</v>
      </c>
      <c r="B17" s="51"/>
      <c r="C17" s="52"/>
      <c r="D17" s="53"/>
      <c r="E17" s="53"/>
      <c r="G17" s="3" t="s">
        <v>94</v>
      </c>
      <c r="H17" s="37" t="s">
        <v>4</v>
      </c>
      <c r="I17" s="37"/>
      <c r="J17" s="37"/>
    </row>
    <row r="18" spans="1:10" x14ac:dyDescent="0.25">
      <c r="A18" s="9">
        <v>8</v>
      </c>
      <c r="B18" s="51"/>
      <c r="C18" s="52"/>
      <c r="D18" s="53"/>
      <c r="E18" s="53"/>
      <c r="G18" s="3" t="s">
        <v>95</v>
      </c>
      <c r="H18" s="37" t="s">
        <v>96</v>
      </c>
      <c r="I18" s="37"/>
      <c r="J18" s="37"/>
    </row>
    <row r="19" spans="1:10" x14ac:dyDescent="0.25">
      <c r="A19" s="9">
        <v>9</v>
      </c>
      <c r="B19" s="51"/>
      <c r="C19" s="52"/>
      <c r="D19" s="53"/>
      <c r="E19" s="53"/>
      <c r="G19" s="3" t="s">
        <v>5</v>
      </c>
      <c r="H19" s="37" t="s">
        <v>6</v>
      </c>
      <c r="I19" s="37"/>
      <c r="J19" s="37"/>
    </row>
    <row r="20" spans="1:10" x14ac:dyDescent="0.25">
      <c r="A20" s="9">
        <v>10</v>
      </c>
      <c r="B20" s="51"/>
      <c r="C20" s="52"/>
      <c r="D20" s="53"/>
      <c r="E20" s="53"/>
      <c r="G20" s="3" t="s">
        <v>75</v>
      </c>
      <c r="H20" s="37" t="s">
        <v>8</v>
      </c>
      <c r="I20" s="37"/>
      <c r="J20" s="37"/>
    </row>
    <row r="21" spans="1:10" x14ac:dyDescent="0.25">
      <c r="A21" s="9">
        <v>11</v>
      </c>
      <c r="B21" s="51"/>
      <c r="C21" s="52"/>
      <c r="D21" s="53"/>
      <c r="E21" s="53"/>
      <c r="G21" s="3" t="s">
        <v>9</v>
      </c>
      <c r="H21" s="37" t="s">
        <v>10</v>
      </c>
      <c r="I21" s="37"/>
      <c r="J21" s="37"/>
    </row>
    <row r="22" spans="1:10" x14ac:dyDescent="0.25">
      <c r="A22" s="9">
        <v>12</v>
      </c>
      <c r="B22" s="51"/>
      <c r="C22" s="52"/>
      <c r="D22" s="53"/>
      <c r="E22" s="53"/>
    </row>
    <row r="23" spans="1:10" x14ac:dyDescent="0.25">
      <c r="A23" s="9">
        <v>13</v>
      </c>
      <c r="B23" s="51"/>
      <c r="C23" s="52"/>
      <c r="D23" s="53"/>
      <c r="E23" s="53"/>
    </row>
    <row r="24" spans="1:10" x14ac:dyDescent="0.25">
      <c r="A24" s="9">
        <v>14</v>
      </c>
      <c r="B24" s="51"/>
      <c r="C24" s="52"/>
      <c r="D24" s="53"/>
      <c r="E24" s="53"/>
    </row>
    <row r="25" spans="1:10" x14ac:dyDescent="0.25">
      <c r="A25" s="9">
        <v>15</v>
      </c>
      <c r="B25" s="51"/>
      <c r="C25" s="52"/>
      <c r="D25" s="53"/>
      <c r="E25" s="53"/>
    </row>
    <row r="26" spans="1:10" x14ac:dyDescent="0.25">
      <c r="A26" s="9">
        <v>16</v>
      </c>
      <c r="B26" s="51"/>
      <c r="C26" s="52"/>
      <c r="D26" s="53"/>
      <c r="E26" s="53"/>
    </row>
    <row r="27" spans="1:10" x14ac:dyDescent="0.25">
      <c r="A27" s="9">
        <v>17</v>
      </c>
      <c r="B27" s="51"/>
      <c r="C27" s="52"/>
      <c r="D27" s="53"/>
      <c r="E27" s="53"/>
    </row>
    <row r="28" spans="1:10" x14ac:dyDescent="0.25">
      <c r="A28" s="9">
        <v>18</v>
      </c>
      <c r="B28" s="51"/>
      <c r="C28" s="52"/>
      <c r="D28" s="53"/>
      <c r="E28" s="53"/>
    </row>
    <row r="29" spans="1:10" x14ac:dyDescent="0.25">
      <c r="A29" s="9">
        <v>19</v>
      </c>
      <c r="B29" s="51"/>
      <c r="C29" s="52"/>
      <c r="D29" s="53"/>
      <c r="E29" s="53"/>
    </row>
    <row r="30" spans="1:10" x14ac:dyDescent="0.25">
      <c r="A30" s="9">
        <v>20</v>
      </c>
      <c r="B30" s="51"/>
      <c r="C30" s="52"/>
      <c r="D30" s="53"/>
      <c r="E30" s="53"/>
    </row>
    <row r="31" spans="1:10" x14ac:dyDescent="0.25">
      <c r="A31" s="9">
        <v>21</v>
      </c>
      <c r="B31" s="51"/>
      <c r="C31" s="52"/>
      <c r="D31" s="53"/>
      <c r="E31" s="53"/>
    </row>
    <row r="32" spans="1:10" x14ac:dyDescent="0.25">
      <c r="A32" s="9">
        <v>22</v>
      </c>
      <c r="B32" s="51"/>
      <c r="C32" s="52"/>
      <c r="D32" s="53"/>
      <c r="E32" s="53"/>
    </row>
    <row r="33" spans="1:5" x14ac:dyDescent="0.25">
      <c r="A33" s="9">
        <v>23</v>
      </c>
      <c r="B33" s="51"/>
      <c r="C33" s="52"/>
      <c r="D33" s="53"/>
      <c r="E33" s="53"/>
    </row>
    <row r="34" spans="1:5" x14ac:dyDescent="0.25">
      <c r="A34" s="9">
        <v>24</v>
      </c>
      <c r="B34" s="51"/>
      <c r="C34" s="52"/>
      <c r="D34" s="53"/>
      <c r="E34" s="53"/>
    </row>
    <row r="35" spans="1:5" x14ac:dyDescent="0.25">
      <c r="A35" s="9">
        <v>25</v>
      </c>
      <c r="B35" s="51"/>
      <c r="C35" s="52"/>
      <c r="D35" s="53"/>
      <c r="E35" s="53"/>
    </row>
    <row r="36" spans="1:5" x14ac:dyDescent="0.25">
      <c r="A36" s="9">
        <v>26</v>
      </c>
      <c r="B36" s="51"/>
      <c r="C36" s="52"/>
      <c r="D36" s="53"/>
      <c r="E36" s="53"/>
    </row>
    <row r="37" spans="1:5" x14ac:dyDescent="0.25">
      <c r="A37" s="9">
        <v>27</v>
      </c>
      <c r="B37" s="51"/>
      <c r="C37" s="52"/>
      <c r="D37" s="53"/>
      <c r="E37" s="53"/>
    </row>
    <row r="38" spans="1:5" x14ac:dyDescent="0.25">
      <c r="A38" s="9">
        <v>28</v>
      </c>
      <c r="B38" s="51"/>
      <c r="C38" s="52"/>
      <c r="D38" s="53"/>
      <c r="E38" s="53"/>
    </row>
    <row r="39" spans="1:5" x14ac:dyDescent="0.25">
      <c r="A39" s="9">
        <v>29</v>
      </c>
      <c r="B39" s="51"/>
      <c r="C39" s="52"/>
      <c r="D39" s="53"/>
      <c r="E39" s="53"/>
    </row>
    <row r="40" spans="1:5" x14ac:dyDescent="0.25">
      <c r="A40" s="9">
        <v>30</v>
      </c>
      <c r="B40" s="51"/>
      <c r="C40" s="52"/>
      <c r="D40" s="53"/>
      <c r="E40" s="53"/>
    </row>
    <row r="41" spans="1:5" x14ac:dyDescent="0.25">
      <c r="A41" s="9">
        <v>31</v>
      </c>
      <c r="B41" s="53"/>
      <c r="C41" s="53"/>
      <c r="D41" s="53"/>
      <c r="E41" s="53"/>
    </row>
    <row r="42" spans="1:5" x14ac:dyDescent="0.25">
      <c r="A42" s="9">
        <v>32</v>
      </c>
      <c r="B42" s="53"/>
      <c r="C42" s="53"/>
      <c r="D42" s="53"/>
      <c r="E42" s="53"/>
    </row>
    <row r="43" spans="1:5" x14ac:dyDescent="0.25">
      <c r="A43" s="9">
        <v>33</v>
      </c>
      <c r="B43" s="53"/>
      <c r="C43" s="53"/>
      <c r="D43" s="53"/>
      <c r="E43" s="53"/>
    </row>
    <row r="44" spans="1:5" x14ac:dyDescent="0.25">
      <c r="A44" s="9">
        <v>34</v>
      </c>
      <c r="B44" s="53"/>
      <c r="C44" s="53"/>
      <c r="D44" s="53"/>
      <c r="E44" s="53"/>
    </row>
    <row r="45" spans="1:5" x14ac:dyDescent="0.25">
      <c r="A45" s="9">
        <v>35</v>
      </c>
      <c r="B45" s="53"/>
      <c r="C45" s="53"/>
      <c r="D45" s="53"/>
      <c r="E45" s="53"/>
    </row>
    <row r="46" spans="1:5" x14ac:dyDescent="0.25">
      <c r="A46" s="9">
        <v>36</v>
      </c>
      <c r="B46" s="53"/>
      <c r="C46" s="53"/>
      <c r="D46" s="53"/>
      <c r="E46" s="53"/>
    </row>
    <row r="47" spans="1:5" x14ac:dyDescent="0.25">
      <c r="A47" s="9">
        <v>37</v>
      </c>
      <c r="B47" s="53"/>
      <c r="C47" s="53"/>
      <c r="D47" s="53"/>
      <c r="E47" s="53"/>
    </row>
    <row r="48" spans="1:5" x14ac:dyDescent="0.25">
      <c r="A48" s="9">
        <v>38</v>
      </c>
      <c r="B48" s="53"/>
      <c r="C48" s="53"/>
      <c r="D48" s="53"/>
      <c r="E48" s="53"/>
    </row>
    <row r="49" spans="1:10" x14ac:dyDescent="0.25">
      <c r="A49" s="9">
        <v>39</v>
      </c>
      <c r="B49" s="53"/>
      <c r="C49" s="53"/>
      <c r="D49" s="53"/>
      <c r="E49" s="53"/>
    </row>
    <row r="50" spans="1:10" x14ac:dyDescent="0.25">
      <c r="A50" s="9">
        <v>40</v>
      </c>
      <c r="B50" s="53"/>
      <c r="C50" s="53"/>
      <c r="D50" s="53"/>
      <c r="E50" s="53"/>
    </row>
    <row r="51" spans="1:10" x14ac:dyDescent="0.25">
      <c r="A51" s="9">
        <v>41</v>
      </c>
      <c r="B51" s="53"/>
      <c r="C51" s="53"/>
      <c r="D51" s="53"/>
      <c r="E51" s="53"/>
    </row>
    <row r="52" spans="1:10" x14ac:dyDescent="0.25">
      <c r="A52" s="9">
        <v>42</v>
      </c>
      <c r="B52" s="53"/>
      <c r="C52" s="53"/>
      <c r="D52" s="53"/>
      <c r="E52" s="53"/>
    </row>
    <row r="53" spans="1:10" x14ac:dyDescent="0.25">
      <c r="A53" s="9">
        <v>43</v>
      </c>
      <c r="B53" s="53"/>
      <c r="C53" s="53"/>
      <c r="D53" s="53"/>
      <c r="E53" s="53"/>
    </row>
    <row r="54" spans="1:10" x14ac:dyDescent="0.25">
      <c r="A54" s="9">
        <v>44</v>
      </c>
      <c r="B54" s="53"/>
      <c r="C54" s="53"/>
      <c r="D54" s="53"/>
      <c r="E54" s="53"/>
    </row>
    <row r="55" spans="1:10" x14ac:dyDescent="0.25">
      <c r="A55" s="9">
        <v>45</v>
      </c>
      <c r="B55" s="53"/>
      <c r="C55" s="53"/>
      <c r="D55" s="53"/>
      <c r="E55" s="53"/>
    </row>
    <row r="56" spans="1:10" x14ac:dyDescent="0.25">
      <c r="A56" s="9">
        <v>46</v>
      </c>
      <c r="B56" s="53"/>
      <c r="C56" s="53"/>
      <c r="D56" s="53"/>
      <c r="E56" s="53"/>
    </row>
    <row r="57" spans="1:10" x14ac:dyDescent="0.25">
      <c r="A57" s="9">
        <v>47</v>
      </c>
      <c r="B57" s="53"/>
      <c r="C57" s="53"/>
      <c r="D57" s="53"/>
      <c r="E57" s="53"/>
    </row>
    <row r="58" spans="1:10" x14ac:dyDescent="0.25">
      <c r="A58" s="9">
        <v>48</v>
      </c>
      <c r="B58" s="53"/>
      <c r="C58" s="53"/>
      <c r="D58" s="53"/>
      <c r="E58" s="53"/>
    </row>
    <row r="59" spans="1:10" x14ac:dyDescent="0.25">
      <c r="A59" s="9">
        <v>49</v>
      </c>
      <c r="B59" s="53"/>
      <c r="C59" s="53"/>
      <c r="D59" s="53"/>
      <c r="E59" s="53"/>
    </row>
    <row r="60" spans="1:10" x14ac:dyDescent="0.25">
      <c r="A60" s="9">
        <v>50</v>
      </c>
      <c r="B60" s="53"/>
      <c r="C60" s="53"/>
      <c r="D60" s="53"/>
      <c r="E60" s="53"/>
    </row>
    <row r="62" spans="1:10" ht="24" customHeight="1" x14ac:dyDescent="0.25">
      <c r="A62" s="29" t="s">
        <v>117</v>
      </c>
      <c r="B62" s="29"/>
      <c r="C62" s="29"/>
      <c r="D62" s="29"/>
      <c r="E62" s="29"/>
      <c r="F62" s="29"/>
      <c r="G62" s="29"/>
      <c r="H62" s="29"/>
      <c r="I62" s="29"/>
      <c r="J62" s="29"/>
    </row>
  </sheetData>
  <sheetProtection sheet="1" objects="1" scenarios="1" selectLockedCells="0" selectUnlockedCells="0"/>
  <mergeCells count="8">
    <mergeCell ref="A62:J62"/>
    <mergeCell ref="H20:J20"/>
    <mergeCell ref="H21:J21"/>
    <mergeCell ref="A1:J1"/>
    <mergeCell ref="G16:J16"/>
    <mergeCell ref="H17:J17"/>
    <mergeCell ref="H18:J18"/>
    <mergeCell ref="H19:J19"/>
  </mergeCells>
  <dataValidations count="5">
    <dataValidation type="list" sqref="D11:D60" xr:uid="{00000000-0002-0000-0200-000000000000}">
      <formula1>"Activo,Ingreso,Retirado"</formula1>
    </dataValidation>
    <dataValidation type="list" sqref="E11:E60" xr:uid="{00000000-0002-0000-0200-000001000000}">
      <formula1>"F,M"</formula1>
    </dataValidation>
    <dataValidation type="custom" allowBlank="1" showErrorMessage="1" errorTitle="Zona protegida" error="Información de autoría protegida. No debe eliminarse ni modificarse." sqref="A62:J62" xr:uid="{00000000-0002-0000-0200-000002000000}">
      <formula1>FALSE</formula1>
    </dataValidation>
    <dataValidation type="custom" allowBlank="1" showErrorMessage="1" errorTitle="Zona protegida" error="Celda protegida. Esta zona contiene fórmulas o información de autoría y no debe modificarse." sqref="A1:J3 A61:J62 F11:J60 A11:A60 A9:J10 C4:J9 A4:A8" xr:uid="{00000000-0002-0000-0200-000003000000}">
      <formula1>FALSE</formula1>
    </dataValidation>
    <dataValidation type="custom" allowBlank="1" showErrorMessage="1" errorTitle="Zona protegida" error="Datos del creador y de IngNovaR protegidos. No deben eliminarse ni modificarse." sqref="G16:J21" xr:uid="{00000000-0002-0000-0200-00000A000000}">
      <formula1>FALSE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16"/>
  <sheetViews>
    <sheetView showGridLines="0" workbookViewId="0">
      <selection activeCell="A8" sqref="A8:XFD10"/>
    </sheetView>
  </sheetViews>
  <sheetFormatPr baseColWidth="10" defaultColWidth="9" defaultRowHeight="15" x14ac:dyDescent="0.25"/>
  <cols>
    <col min="1" max="1" width="7" customWidth="1"/>
    <col min="2" max="2" width="30" customWidth="1"/>
    <col min="3" max="3" width="22" customWidth="1"/>
    <col min="4" max="4" width="8" customWidth="1"/>
    <col min="5" max="5" width="11.75" customWidth="1"/>
    <col min="6" max="6" width="10.375" customWidth="1"/>
    <col min="7" max="7" width="21.75" customWidth="1"/>
    <col min="8" max="8" width="11" customWidth="1"/>
    <col min="9" max="11" width="8" customWidth="1"/>
    <col min="12" max="12" width="9" customWidth="1"/>
    <col min="13" max="13" width="11" customWidth="1"/>
    <col min="14" max="16" width="8" customWidth="1"/>
    <col min="17" max="17" width="9" customWidth="1"/>
    <col min="18" max="18" width="11" customWidth="1"/>
    <col min="19" max="21" width="8" customWidth="1"/>
    <col min="22" max="22" width="9" customWidth="1"/>
    <col min="23" max="23" width="11" customWidth="1"/>
    <col min="24" max="26" width="8" customWidth="1"/>
    <col min="27" max="27" width="9" customWidth="1"/>
    <col min="28" max="29" width="11" customWidth="1"/>
    <col min="30" max="30" width="10" customWidth="1"/>
    <col min="31" max="31" width="12.125" style="45" customWidth="1"/>
    <col min="32" max="32" width="8.875" style="45" customWidth="1"/>
    <col min="33" max="33" width="7.375" style="47" customWidth="1"/>
  </cols>
  <sheetData>
    <row r="1" spans="1:33" ht="21" x14ac:dyDescent="0.25">
      <c r="A1" s="27" t="s">
        <v>97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3" x14ac:dyDescent="0.25">
      <c r="A2" s="11" t="s">
        <v>51</v>
      </c>
      <c r="B2" s="11" t="s">
        <v>52</v>
      </c>
      <c r="C2" s="11" t="s">
        <v>53</v>
      </c>
    </row>
    <row r="3" spans="1:33" x14ac:dyDescent="0.25">
      <c r="A3" s="12" t="str">
        <f>IF(Configuración!B4="","",Configuración!B4)</f>
        <v/>
      </c>
      <c r="B3" s="12" t="str">
        <f>IF(Configuración!B5="","",Configuración!B5)</f>
        <v/>
      </c>
      <c r="C3" s="12" t="str">
        <f>IF(Configuración!B6="","",Configuración!B6)</f>
        <v/>
      </c>
    </row>
    <row r="5" spans="1:33" x14ac:dyDescent="0.25">
      <c r="A5" s="40" t="s">
        <v>88</v>
      </c>
      <c r="B5" s="40" t="s">
        <v>89</v>
      </c>
      <c r="C5" s="40" t="s">
        <v>90</v>
      </c>
      <c r="D5" s="40" t="s">
        <v>62</v>
      </c>
      <c r="E5" s="40"/>
      <c r="F5" s="40"/>
      <c r="G5" s="40"/>
      <c r="H5" s="40"/>
      <c r="I5" s="40" t="s">
        <v>63</v>
      </c>
      <c r="J5" s="40"/>
      <c r="K5" s="40"/>
      <c r="L5" s="40"/>
      <c r="M5" s="40"/>
      <c r="N5" s="40" t="s">
        <v>64</v>
      </c>
      <c r="O5" s="40"/>
      <c r="P5" s="40"/>
      <c r="Q5" s="40"/>
      <c r="R5" s="40"/>
      <c r="S5" s="40" t="s">
        <v>65</v>
      </c>
      <c r="T5" s="40"/>
      <c r="U5" s="40"/>
      <c r="V5" s="40"/>
      <c r="W5" s="40"/>
      <c r="X5" s="40" t="s">
        <v>66</v>
      </c>
      <c r="Y5" s="40"/>
      <c r="Z5" s="40"/>
      <c r="AA5" s="40"/>
      <c r="AB5" s="40"/>
      <c r="AC5" s="40" t="s">
        <v>98</v>
      </c>
      <c r="AD5" s="40" t="s">
        <v>31</v>
      </c>
    </row>
    <row r="6" spans="1:33" x14ac:dyDescent="0.25">
      <c r="A6" s="40"/>
      <c r="B6" s="40"/>
      <c r="C6" s="40"/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99</v>
      </c>
      <c r="J6" s="7" t="s">
        <v>100</v>
      </c>
      <c r="K6" s="7" t="s">
        <v>101</v>
      </c>
      <c r="L6" s="7" t="s">
        <v>102</v>
      </c>
      <c r="M6" s="7" t="s">
        <v>103</v>
      </c>
      <c r="N6" s="7" t="s">
        <v>99</v>
      </c>
      <c r="O6" s="7" t="s">
        <v>100</v>
      </c>
      <c r="P6" s="7" t="s">
        <v>101</v>
      </c>
      <c r="Q6" s="7" t="s">
        <v>102</v>
      </c>
      <c r="R6" s="7" t="s">
        <v>103</v>
      </c>
      <c r="S6" s="7" t="s">
        <v>99</v>
      </c>
      <c r="T6" s="7" t="s">
        <v>100</v>
      </c>
      <c r="U6" s="7" t="s">
        <v>101</v>
      </c>
      <c r="V6" s="7" t="s">
        <v>102</v>
      </c>
      <c r="W6" s="7" t="s">
        <v>103</v>
      </c>
      <c r="X6" s="7" t="s">
        <v>99</v>
      </c>
      <c r="Y6" s="7" t="s">
        <v>100</v>
      </c>
      <c r="Z6" s="7" t="s">
        <v>101</v>
      </c>
      <c r="AA6" s="7" t="s">
        <v>102</v>
      </c>
      <c r="AB6" s="7" t="s">
        <v>103</v>
      </c>
      <c r="AC6" s="40"/>
      <c r="AD6" s="40"/>
    </row>
    <row r="7" spans="1:33" x14ac:dyDescent="0.25">
      <c r="A7" s="40"/>
      <c r="B7" s="40"/>
      <c r="C7" s="40"/>
      <c r="D7" s="7">
        <v>5</v>
      </c>
      <c r="E7" s="7">
        <v>10</v>
      </c>
      <c r="F7" s="7">
        <v>5</v>
      </c>
      <c r="G7" s="7">
        <v>20</v>
      </c>
      <c r="H7" s="7">
        <v>20</v>
      </c>
      <c r="I7" s="7">
        <v>5</v>
      </c>
      <c r="J7" s="7">
        <v>10</v>
      </c>
      <c r="K7" s="7">
        <v>5</v>
      </c>
      <c r="L7" s="7">
        <v>20</v>
      </c>
      <c r="M7" s="7">
        <v>40</v>
      </c>
      <c r="N7" s="7">
        <v>5</v>
      </c>
      <c r="O7" s="7">
        <v>10</v>
      </c>
      <c r="P7" s="7">
        <v>5</v>
      </c>
      <c r="Q7" s="7">
        <v>20</v>
      </c>
      <c r="R7" s="7">
        <v>60</v>
      </c>
      <c r="S7" s="7">
        <v>5</v>
      </c>
      <c r="T7" s="7">
        <v>10</v>
      </c>
      <c r="U7" s="7">
        <v>5</v>
      </c>
      <c r="V7" s="7">
        <v>20</v>
      </c>
      <c r="W7" s="7">
        <v>80</v>
      </c>
      <c r="X7" s="7">
        <v>5</v>
      </c>
      <c r="Y7" s="7">
        <v>10</v>
      </c>
      <c r="Z7" s="7">
        <v>5</v>
      </c>
      <c r="AA7" s="7">
        <v>20</v>
      </c>
      <c r="AB7" s="7">
        <v>100</v>
      </c>
      <c r="AC7" s="40"/>
      <c r="AD7" s="40"/>
    </row>
    <row r="8" spans="1:33" x14ac:dyDescent="0.25">
      <c r="A8" s="12"/>
      <c r="B8" s="12"/>
      <c r="C8" s="12"/>
      <c r="D8" s="54"/>
      <c r="E8" s="54"/>
      <c r="F8" s="54"/>
      <c r="G8" s="12"/>
      <c r="H8" s="12"/>
      <c r="I8" s="54"/>
      <c r="J8" s="54"/>
      <c r="K8" s="54"/>
      <c r="L8" s="12"/>
      <c r="M8" s="12"/>
      <c r="N8" s="54"/>
      <c r="O8" s="54"/>
      <c r="P8" s="54"/>
      <c r="Q8" s="12"/>
      <c r="R8" s="12"/>
      <c r="S8" s="54"/>
      <c r="T8" s="54"/>
      <c r="U8" s="54"/>
      <c r="V8" s="12"/>
      <c r="W8" s="12"/>
      <c r="X8" s="54"/>
      <c r="Y8" s="54"/>
      <c r="Z8" s="54"/>
      <c r="AA8" s="12"/>
      <c r="AB8" s="12"/>
      <c r="AC8" s="12"/>
      <c r="AD8" s="12"/>
      <c r="AE8" s="22"/>
      <c r="AF8" s="22"/>
      <c r="AG8" s="48"/>
    </row>
    <row r="9" spans="1:33" x14ac:dyDescent="0.25">
      <c r="A9" s="12"/>
      <c r="B9" s="12"/>
      <c r="C9" s="12"/>
      <c r="D9" s="54"/>
      <c r="E9" s="54"/>
      <c r="F9" s="54"/>
      <c r="G9" s="12"/>
      <c r="H9" s="12"/>
      <c r="I9" s="54"/>
      <c r="J9" s="54"/>
      <c r="K9" s="54"/>
      <c r="L9" s="12"/>
      <c r="M9" s="12"/>
      <c r="N9" s="54"/>
      <c r="O9" s="54"/>
      <c r="P9" s="54"/>
      <c r="Q9" s="12"/>
      <c r="R9" s="12"/>
      <c r="S9" s="54"/>
      <c r="T9" s="54"/>
      <c r="U9" s="54"/>
      <c r="V9" s="12"/>
      <c r="W9" s="12"/>
      <c r="X9" s="54"/>
      <c r="Y9" s="54"/>
      <c r="Z9" s="54"/>
      <c r="AA9" s="12"/>
      <c r="AB9" s="12"/>
      <c r="AC9" s="12"/>
      <c r="AD9" s="12"/>
      <c r="AE9" s="22"/>
      <c r="AF9" s="22"/>
      <c r="AG9" s="48"/>
    </row>
    <row r="10" spans="1:33" x14ac:dyDescent="0.25">
      <c r="A10" s="12"/>
      <c r="B10" s="12"/>
      <c r="C10" s="12"/>
      <c r="D10" s="54"/>
      <c r="E10" s="54"/>
      <c r="F10" s="54"/>
      <c r="G10" s="12"/>
      <c r="H10" s="12"/>
      <c r="I10" s="54"/>
      <c r="J10" s="54"/>
      <c r="K10" s="54"/>
      <c r="L10" s="12"/>
      <c r="M10" s="12"/>
      <c r="N10" s="54"/>
      <c r="O10" s="54"/>
      <c r="P10" s="54"/>
      <c r="Q10" s="12"/>
      <c r="R10" s="12"/>
      <c r="S10" s="54"/>
      <c r="T10" s="54"/>
      <c r="U10" s="54"/>
      <c r="V10" s="12"/>
      <c r="W10" s="12"/>
      <c r="X10" s="54"/>
      <c r="Y10" s="54"/>
      <c r="Z10" s="54"/>
      <c r="AA10" s="12"/>
      <c r="AB10" s="12"/>
      <c r="AC10" s="12"/>
      <c r="AD10" s="12"/>
      <c r="AE10" s="22"/>
      <c r="AF10" s="22"/>
      <c r="AG10" s="48"/>
    </row>
    <row r="11" spans="1:33" x14ac:dyDescent="0.25">
      <c r="A11" s="12" t="str">
        <f>IF(Configuración!B14="","",Configuración!A14)</f>
        <v/>
      </c>
      <c r="B11" s="12" t="str">
        <f>IF(Configuración!B14="","",Configuración!B14)</f>
        <v/>
      </c>
      <c r="C11" s="12" t="str">
        <f>IF(Configuración!B14="","",Configuración!C14)</f>
        <v/>
      </c>
      <c r="D11" s="54"/>
      <c r="E11" s="54"/>
      <c r="F11" s="54"/>
      <c r="G11" s="12" t="str">
        <f t="shared" ref="G8:G39" si="0">IF(COUNTA(D11:F11)=0,"",IF(D11="AI",2,IF(D11="AF",3,IF(D11="AS",4,IF(D11="AA",5,0))))+IF(E11="AI",4,IF(E11="AF",6,IF(E11="AS",8,IF(E11="AA",10,0))))+IF(F11="AI",2,IF(F11="AF",3,IF(F11="AS",4,IF(F11="AA",5,0)))))</f>
        <v/>
      </c>
      <c r="H11" s="12" t="str">
        <f t="shared" ref="H8:H39" si="1">IF(COUNTA(D11:F11)=0,"",G11)</f>
        <v/>
      </c>
      <c r="I11" s="54"/>
      <c r="J11" s="54"/>
      <c r="K11" s="54"/>
      <c r="L11" s="12" t="str">
        <f t="shared" ref="L8:L39" si="2">IF(COUNTA(I11:K11)=0,"",IF(I11="AI",2,IF(I11="AF",3,IF(I11="AS",4,IF(I11="AA",5,0))))+IF(J11="AI",4,IF(J11="AF",6,IF(J11="AS",8,IF(J11="AA",10,0))))+IF(K11="AI",2,IF(K11="AF",3,IF(K11="AS",4,IF(K11="AA",5,0)))))</f>
        <v/>
      </c>
      <c r="M11" s="12" t="str">
        <f t="shared" ref="M8:M39" si="3">IF(COUNTA(I11:K11)=0,"",SUM(G11,L11))</f>
        <v/>
      </c>
      <c r="N11" s="54"/>
      <c r="O11" s="54"/>
      <c r="P11" s="54"/>
      <c r="Q11" s="12" t="str">
        <f t="shared" ref="Q8:Q39" si="4">IF(COUNTA(N11:P11)=0,"",IF(N11="AI",2,IF(N11="AF",3,IF(N11="AS",4,IF(N11="AA",5,0))))+IF(O11="AI",4,IF(O11="AF",6,IF(O11="AS",8,IF(O11="AA",10,0))))+IF(P11="AI",2,IF(P11="AF",3,IF(P11="AS",4,IF(P11="AA",5,0)))))</f>
        <v/>
      </c>
      <c r="R11" s="12" t="str">
        <f t="shared" ref="R8:R39" si="5">IF(COUNTA(N11:P11)=0,"",SUM(G11,L11,Q11))</f>
        <v/>
      </c>
      <c r="S11" s="54"/>
      <c r="T11" s="54"/>
      <c r="U11" s="54"/>
      <c r="V11" s="12" t="str">
        <f t="shared" ref="V8:V39" si="6">IF(COUNTA(S11:U11)=0,"",IF(S11="AI",2,IF(S11="AF",3,IF(S11="AS",4,IF(S11="AA",5,0))))+IF(T11="AI",4,IF(T11="AF",6,IF(T11="AS",8,IF(T11="AA",10,0))))+IF(U11="AI",2,IF(U11="AF",3,IF(U11="AS",4,IF(U11="AA",5,0)))))</f>
        <v/>
      </c>
      <c r="W11" s="12" t="str">
        <f t="shared" ref="W8:W39" si="7">IF(COUNTA(S11:U11)=0,"",SUM(G11,L11,Q11,V11))</f>
        <v/>
      </c>
      <c r="X11" s="54"/>
      <c r="Y11" s="54"/>
      <c r="Z11" s="54"/>
      <c r="AA11" s="12" t="str">
        <f t="shared" ref="AA8:AA39" si="8">IF(COUNTA(X11:Z11)=0,"",IF(X11="AI",2,IF(X11="AF",3,IF(X11="AS",4,IF(X11="AA",5,0))))+IF(Y11="AI",4,IF(Y11="AF",6,IF(Y11="AS",8,IF(Y11="AA",10,0))))+IF(Z11="AI",2,IF(Z11="AF",3,IF(Z11="AS",4,IF(Z11="AA",5,0)))))</f>
        <v/>
      </c>
      <c r="AB11" s="12" t="str">
        <f t="shared" ref="AB8:AB39" si="9">IF(COUNTA(X11:Z11)=0,"",SUM(G11,L11,Q11,V11,AA11))</f>
        <v/>
      </c>
      <c r="AC11" s="12" t="str">
        <f t="shared" ref="AC8:AC39" si="10">IF((COUNTA(D11:F11)+COUNTA(I11:K11)+COUNTA(N11:P11)+COUNTA(S11:U11)+COUNTA(X11:Z11))&lt;15,"",AB11)</f>
        <v/>
      </c>
      <c r="AD11" s="12" t="str">
        <f t="shared" ref="AD8:AD39" si="11">IF(AC11="","",IF(AC11&lt;60,"AI",IF(AC11&lt;76,"AF",IF(AC11&lt;90,"AS","AA"))))</f>
        <v/>
      </c>
      <c r="AE11" s="22" t="str">
        <f t="shared" ref="AE8:AE39" si="12">IF(B11="","",IF(COUNTA(N11:P11)&lt;3,"",IF(IF(COUNTA(X11:Z11)&gt;0,AB11,IF(COUNTA(S11:U11)&gt;0,W11,R11))&lt;60,"Prioritario",IF(AND(COUNTA(X11:Z11)=3,AB11&lt;=75),"Preventivo",""))))</f>
        <v/>
      </c>
      <c r="AF11" s="22" t="str">
        <f t="shared" ref="AF8:AF39" si="13">IF(AE11="","",IF(AE11="Prioritario","Acumulado actual menor de 60","Nota final entre 60 y 75"))</f>
        <v/>
      </c>
      <c r="AG11" s="48" t="str">
        <f t="shared" ref="AG8:AG39" si="14">IF(B11="","",IF(COUNTA(D11:F11)=3,1,0)+IF(COUNTA(I11:K11)=3,1,0)+IF(COUNTA(N11:P11)=3,1,0)+IF(COUNTA(S11:U11)=3,1,0)+IF(COUNTA(X11:Z11)=3,1,0))</f>
        <v/>
      </c>
    </row>
    <row r="12" spans="1:33" x14ac:dyDescent="0.25">
      <c r="A12" s="12" t="str">
        <f>IF(Configuración!B15="","",Configuración!A15)</f>
        <v/>
      </c>
      <c r="B12" s="12" t="str">
        <f>IF(Configuración!B15="","",Configuración!B15)</f>
        <v/>
      </c>
      <c r="C12" s="12" t="str">
        <f>IF(Configuración!B15="","",Configuración!C15)</f>
        <v/>
      </c>
      <c r="D12" s="54"/>
      <c r="E12" s="54"/>
      <c r="F12" s="54"/>
      <c r="G12" s="12" t="str">
        <f t="shared" si="0"/>
        <v/>
      </c>
      <c r="H12" s="12" t="str">
        <f t="shared" si="1"/>
        <v/>
      </c>
      <c r="I12" s="54"/>
      <c r="J12" s="54"/>
      <c r="K12" s="54"/>
      <c r="L12" s="12" t="str">
        <f t="shared" si="2"/>
        <v/>
      </c>
      <c r="M12" s="12" t="str">
        <f t="shared" si="3"/>
        <v/>
      </c>
      <c r="N12" s="54"/>
      <c r="O12" s="54"/>
      <c r="P12" s="54"/>
      <c r="Q12" s="12" t="str">
        <f t="shared" si="4"/>
        <v/>
      </c>
      <c r="R12" s="12" t="str">
        <f t="shared" si="5"/>
        <v/>
      </c>
      <c r="S12" s="54"/>
      <c r="T12" s="54"/>
      <c r="U12" s="54"/>
      <c r="V12" s="12" t="str">
        <f t="shared" si="6"/>
        <v/>
      </c>
      <c r="W12" s="12" t="str">
        <f t="shared" si="7"/>
        <v/>
      </c>
      <c r="X12" s="54"/>
      <c r="Y12" s="54"/>
      <c r="Z12" s="54"/>
      <c r="AA12" s="12" t="str">
        <f t="shared" si="8"/>
        <v/>
      </c>
      <c r="AB12" s="12" t="str">
        <f t="shared" si="9"/>
        <v/>
      </c>
      <c r="AC12" s="12" t="str">
        <f t="shared" si="10"/>
        <v/>
      </c>
      <c r="AD12" s="12" t="str">
        <f t="shared" si="11"/>
        <v/>
      </c>
      <c r="AE12" s="22" t="str">
        <f t="shared" si="12"/>
        <v/>
      </c>
      <c r="AF12" s="22" t="str">
        <f t="shared" si="13"/>
        <v/>
      </c>
      <c r="AG12" s="48" t="str">
        <f t="shared" si="14"/>
        <v/>
      </c>
    </row>
    <row r="13" spans="1:33" x14ac:dyDescent="0.25">
      <c r="A13" s="12" t="str">
        <f>IF(Configuración!B16="","",Configuración!A16)</f>
        <v/>
      </c>
      <c r="B13" s="12" t="str">
        <f>IF(Configuración!B16="","",Configuración!B16)</f>
        <v/>
      </c>
      <c r="C13" s="12" t="str">
        <f>IF(Configuración!B16="","",Configuración!C16)</f>
        <v/>
      </c>
      <c r="D13" s="54"/>
      <c r="E13" s="54"/>
      <c r="F13" s="54"/>
      <c r="G13" s="12" t="str">
        <f t="shared" si="0"/>
        <v/>
      </c>
      <c r="H13" s="12" t="str">
        <f t="shared" si="1"/>
        <v/>
      </c>
      <c r="I13" s="54"/>
      <c r="J13" s="54"/>
      <c r="K13" s="54"/>
      <c r="L13" s="12" t="str">
        <f t="shared" si="2"/>
        <v/>
      </c>
      <c r="M13" s="12" t="str">
        <f t="shared" si="3"/>
        <v/>
      </c>
      <c r="N13" s="54"/>
      <c r="O13" s="54"/>
      <c r="P13" s="54"/>
      <c r="Q13" s="12" t="str">
        <f t="shared" si="4"/>
        <v/>
      </c>
      <c r="R13" s="12" t="str">
        <f t="shared" si="5"/>
        <v/>
      </c>
      <c r="S13" s="54"/>
      <c r="T13" s="54"/>
      <c r="U13" s="54"/>
      <c r="V13" s="12" t="str">
        <f t="shared" si="6"/>
        <v/>
      </c>
      <c r="W13" s="12" t="str">
        <f t="shared" si="7"/>
        <v/>
      </c>
      <c r="X13" s="54"/>
      <c r="Y13" s="54"/>
      <c r="Z13" s="54"/>
      <c r="AA13" s="12" t="str">
        <f t="shared" si="8"/>
        <v/>
      </c>
      <c r="AB13" s="12" t="str">
        <f t="shared" si="9"/>
        <v/>
      </c>
      <c r="AC13" s="12" t="str">
        <f t="shared" si="10"/>
        <v/>
      </c>
      <c r="AD13" s="12" t="str">
        <f t="shared" si="11"/>
        <v/>
      </c>
      <c r="AE13" s="22" t="str">
        <f t="shared" si="12"/>
        <v/>
      </c>
      <c r="AF13" s="22" t="str">
        <f t="shared" si="13"/>
        <v/>
      </c>
      <c r="AG13" s="48" t="str">
        <f t="shared" si="14"/>
        <v/>
      </c>
    </row>
    <row r="14" spans="1:33" x14ac:dyDescent="0.25">
      <c r="A14" s="12" t="str">
        <f>IF(Configuración!B17="","",Configuración!A17)</f>
        <v/>
      </c>
      <c r="B14" s="12" t="str">
        <f>IF(Configuración!B17="","",Configuración!B17)</f>
        <v/>
      </c>
      <c r="C14" s="12" t="str">
        <f>IF(Configuración!B17="","",Configuración!C17)</f>
        <v/>
      </c>
      <c r="D14" s="54"/>
      <c r="E14" s="54"/>
      <c r="F14" s="54"/>
      <c r="G14" s="12" t="str">
        <f t="shared" si="0"/>
        <v/>
      </c>
      <c r="H14" s="12" t="str">
        <f t="shared" si="1"/>
        <v/>
      </c>
      <c r="I14" s="54"/>
      <c r="J14" s="54"/>
      <c r="K14" s="54"/>
      <c r="L14" s="12" t="str">
        <f t="shared" si="2"/>
        <v/>
      </c>
      <c r="M14" s="12" t="str">
        <f t="shared" si="3"/>
        <v/>
      </c>
      <c r="N14" s="54"/>
      <c r="O14" s="54"/>
      <c r="P14" s="54"/>
      <c r="Q14" s="12" t="str">
        <f t="shared" si="4"/>
        <v/>
      </c>
      <c r="R14" s="12" t="str">
        <f t="shared" si="5"/>
        <v/>
      </c>
      <c r="S14" s="54"/>
      <c r="T14" s="54"/>
      <c r="U14" s="54"/>
      <c r="V14" s="12" t="str">
        <f t="shared" si="6"/>
        <v/>
      </c>
      <c r="W14" s="12" t="str">
        <f t="shared" si="7"/>
        <v/>
      </c>
      <c r="X14" s="54"/>
      <c r="Y14" s="54"/>
      <c r="Z14" s="54"/>
      <c r="AA14" s="12" t="str">
        <f t="shared" si="8"/>
        <v/>
      </c>
      <c r="AB14" s="12" t="str">
        <f t="shared" si="9"/>
        <v/>
      </c>
      <c r="AC14" s="12" t="str">
        <f t="shared" si="10"/>
        <v/>
      </c>
      <c r="AD14" s="12" t="str">
        <f t="shared" si="11"/>
        <v/>
      </c>
      <c r="AE14" s="22" t="str">
        <f t="shared" si="12"/>
        <v/>
      </c>
      <c r="AF14" s="22" t="str">
        <f t="shared" si="13"/>
        <v/>
      </c>
      <c r="AG14" s="48" t="str">
        <f t="shared" si="14"/>
        <v/>
      </c>
    </row>
    <row r="15" spans="1:33" x14ac:dyDescent="0.25">
      <c r="A15" s="12" t="str">
        <f>IF(Configuración!B18="","",Configuración!A18)</f>
        <v/>
      </c>
      <c r="B15" s="12" t="str">
        <f>IF(Configuración!B18="","",Configuración!B18)</f>
        <v/>
      </c>
      <c r="C15" s="12" t="str">
        <f>IF(Configuración!B18="","",Configuración!C18)</f>
        <v/>
      </c>
      <c r="D15" s="54"/>
      <c r="E15" s="54"/>
      <c r="F15" s="54"/>
      <c r="G15" s="12" t="str">
        <f t="shared" si="0"/>
        <v/>
      </c>
      <c r="H15" s="12" t="str">
        <f t="shared" si="1"/>
        <v/>
      </c>
      <c r="I15" s="54"/>
      <c r="J15" s="54"/>
      <c r="K15" s="54"/>
      <c r="L15" s="12" t="str">
        <f t="shared" si="2"/>
        <v/>
      </c>
      <c r="M15" s="12" t="str">
        <f t="shared" si="3"/>
        <v/>
      </c>
      <c r="N15" s="54"/>
      <c r="O15" s="54"/>
      <c r="P15" s="54"/>
      <c r="Q15" s="12" t="str">
        <f t="shared" si="4"/>
        <v/>
      </c>
      <c r="R15" s="12" t="str">
        <f t="shared" si="5"/>
        <v/>
      </c>
      <c r="S15" s="54"/>
      <c r="T15" s="54"/>
      <c r="U15" s="54"/>
      <c r="V15" s="12" t="str">
        <f t="shared" si="6"/>
        <v/>
      </c>
      <c r="W15" s="12" t="str">
        <f t="shared" si="7"/>
        <v/>
      </c>
      <c r="X15" s="54"/>
      <c r="Y15" s="54"/>
      <c r="Z15" s="54"/>
      <c r="AA15" s="12" t="str">
        <f t="shared" si="8"/>
        <v/>
      </c>
      <c r="AB15" s="12" t="str">
        <f t="shared" si="9"/>
        <v/>
      </c>
      <c r="AC15" s="12" t="str">
        <f t="shared" si="10"/>
        <v/>
      </c>
      <c r="AD15" s="12" t="str">
        <f t="shared" si="11"/>
        <v/>
      </c>
      <c r="AE15" s="22" t="str">
        <f t="shared" si="12"/>
        <v/>
      </c>
      <c r="AF15" s="22" t="str">
        <f t="shared" si="13"/>
        <v/>
      </c>
      <c r="AG15" s="48" t="str">
        <f t="shared" si="14"/>
        <v/>
      </c>
    </row>
    <row r="16" spans="1:33" x14ac:dyDescent="0.25">
      <c r="A16" s="12" t="str">
        <f>IF(Configuración!B19="","",Configuración!A19)</f>
        <v/>
      </c>
      <c r="B16" s="12" t="str">
        <f>IF(Configuración!B19="","",Configuración!B19)</f>
        <v/>
      </c>
      <c r="C16" s="12" t="str">
        <f>IF(Configuración!B19="","",Configuración!C19)</f>
        <v/>
      </c>
      <c r="D16" s="54"/>
      <c r="E16" s="54"/>
      <c r="F16" s="54"/>
      <c r="G16" s="12" t="str">
        <f t="shared" si="0"/>
        <v/>
      </c>
      <c r="H16" s="12" t="str">
        <f t="shared" si="1"/>
        <v/>
      </c>
      <c r="I16" s="54"/>
      <c r="J16" s="54"/>
      <c r="K16" s="54"/>
      <c r="L16" s="12" t="str">
        <f t="shared" si="2"/>
        <v/>
      </c>
      <c r="M16" s="12" t="str">
        <f t="shared" si="3"/>
        <v/>
      </c>
      <c r="N16" s="54"/>
      <c r="O16" s="54"/>
      <c r="P16" s="54"/>
      <c r="Q16" s="12" t="str">
        <f t="shared" si="4"/>
        <v/>
      </c>
      <c r="R16" s="12" t="str">
        <f t="shared" si="5"/>
        <v/>
      </c>
      <c r="S16" s="54"/>
      <c r="T16" s="54"/>
      <c r="U16" s="54"/>
      <c r="V16" s="12" t="str">
        <f t="shared" si="6"/>
        <v/>
      </c>
      <c r="W16" s="12" t="str">
        <f t="shared" si="7"/>
        <v/>
      </c>
      <c r="X16" s="54"/>
      <c r="Y16" s="54"/>
      <c r="Z16" s="54"/>
      <c r="AA16" s="12" t="str">
        <f t="shared" si="8"/>
        <v/>
      </c>
      <c r="AB16" s="12" t="str">
        <f t="shared" si="9"/>
        <v/>
      </c>
      <c r="AC16" s="12" t="str">
        <f t="shared" si="10"/>
        <v/>
      </c>
      <c r="AD16" s="12" t="str">
        <f t="shared" si="11"/>
        <v/>
      </c>
      <c r="AE16" s="22" t="str">
        <f t="shared" si="12"/>
        <v/>
      </c>
      <c r="AF16" s="22" t="str">
        <f t="shared" si="13"/>
        <v/>
      </c>
      <c r="AG16" s="48" t="str">
        <f t="shared" si="14"/>
        <v/>
      </c>
    </row>
    <row r="17" spans="1:33" x14ac:dyDescent="0.25">
      <c r="A17" s="12" t="str">
        <f>IF(Configuración!B20="","",Configuración!A20)</f>
        <v/>
      </c>
      <c r="B17" s="12" t="str">
        <f>IF(Configuración!B20="","",Configuración!B20)</f>
        <v/>
      </c>
      <c r="C17" s="12" t="str">
        <f>IF(Configuración!B20="","",Configuración!C20)</f>
        <v/>
      </c>
      <c r="D17" s="54"/>
      <c r="E17" s="54"/>
      <c r="F17" s="54"/>
      <c r="G17" s="12" t="str">
        <f t="shared" si="0"/>
        <v/>
      </c>
      <c r="H17" s="12" t="str">
        <f t="shared" si="1"/>
        <v/>
      </c>
      <c r="I17" s="54"/>
      <c r="J17" s="54"/>
      <c r="K17" s="54"/>
      <c r="L17" s="12" t="str">
        <f t="shared" si="2"/>
        <v/>
      </c>
      <c r="M17" s="12" t="str">
        <f t="shared" si="3"/>
        <v/>
      </c>
      <c r="N17" s="54"/>
      <c r="O17" s="54"/>
      <c r="P17" s="54"/>
      <c r="Q17" s="12" t="str">
        <f t="shared" si="4"/>
        <v/>
      </c>
      <c r="R17" s="12" t="str">
        <f t="shared" si="5"/>
        <v/>
      </c>
      <c r="S17" s="54"/>
      <c r="T17" s="54"/>
      <c r="U17" s="54"/>
      <c r="V17" s="12" t="str">
        <f t="shared" si="6"/>
        <v/>
      </c>
      <c r="W17" s="12" t="str">
        <f t="shared" si="7"/>
        <v/>
      </c>
      <c r="X17" s="54"/>
      <c r="Y17" s="54"/>
      <c r="Z17" s="54"/>
      <c r="AA17" s="12" t="str">
        <f t="shared" si="8"/>
        <v/>
      </c>
      <c r="AB17" s="12" t="str">
        <f t="shared" si="9"/>
        <v/>
      </c>
      <c r="AC17" s="12" t="str">
        <f t="shared" si="10"/>
        <v/>
      </c>
      <c r="AD17" s="12" t="str">
        <f t="shared" si="11"/>
        <v/>
      </c>
      <c r="AE17" s="22" t="str">
        <f t="shared" si="12"/>
        <v/>
      </c>
      <c r="AF17" s="22" t="str">
        <f t="shared" si="13"/>
        <v/>
      </c>
      <c r="AG17" s="48" t="str">
        <f t="shared" si="14"/>
        <v/>
      </c>
    </row>
    <row r="18" spans="1:33" x14ac:dyDescent="0.25">
      <c r="A18" s="12" t="str">
        <f>IF(Configuración!B21="","",Configuración!A21)</f>
        <v/>
      </c>
      <c r="B18" s="12" t="str">
        <f>IF(Configuración!B21="","",Configuración!B21)</f>
        <v/>
      </c>
      <c r="C18" s="12" t="str">
        <f>IF(Configuración!B21="","",Configuración!C21)</f>
        <v/>
      </c>
      <c r="D18" s="54"/>
      <c r="E18" s="54"/>
      <c r="F18" s="54"/>
      <c r="G18" s="12" t="str">
        <f t="shared" si="0"/>
        <v/>
      </c>
      <c r="H18" s="12" t="str">
        <f t="shared" si="1"/>
        <v/>
      </c>
      <c r="I18" s="54"/>
      <c r="J18" s="54"/>
      <c r="K18" s="54"/>
      <c r="L18" s="12" t="str">
        <f t="shared" si="2"/>
        <v/>
      </c>
      <c r="M18" s="12" t="str">
        <f t="shared" si="3"/>
        <v/>
      </c>
      <c r="N18" s="54"/>
      <c r="O18" s="54"/>
      <c r="P18" s="54"/>
      <c r="Q18" s="12" t="str">
        <f t="shared" si="4"/>
        <v/>
      </c>
      <c r="R18" s="12" t="str">
        <f t="shared" si="5"/>
        <v/>
      </c>
      <c r="S18" s="54"/>
      <c r="T18" s="54"/>
      <c r="U18" s="54"/>
      <c r="V18" s="12" t="str">
        <f t="shared" si="6"/>
        <v/>
      </c>
      <c r="W18" s="12" t="str">
        <f t="shared" si="7"/>
        <v/>
      </c>
      <c r="X18" s="54"/>
      <c r="Y18" s="54"/>
      <c r="Z18" s="54"/>
      <c r="AA18" s="12" t="str">
        <f t="shared" si="8"/>
        <v/>
      </c>
      <c r="AB18" s="12" t="str">
        <f t="shared" si="9"/>
        <v/>
      </c>
      <c r="AC18" s="12" t="str">
        <f t="shared" si="10"/>
        <v/>
      </c>
      <c r="AD18" s="12" t="str">
        <f t="shared" si="11"/>
        <v/>
      </c>
      <c r="AE18" s="22" t="str">
        <f t="shared" si="12"/>
        <v/>
      </c>
      <c r="AF18" s="22" t="str">
        <f t="shared" si="13"/>
        <v/>
      </c>
      <c r="AG18" s="48" t="str">
        <f t="shared" si="14"/>
        <v/>
      </c>
    </row>
    <row r="19" spans="1:33" x14ac:dyDescent="0.25">
      <c r="A19" s="12" t="str">
        <f>IF(Configuración!B22="","",Configuración!A22)</f>
        <v/>
      </c>
      <c r="B19" s="12" t="str">
        <f>IF(Configuración!B22="","",Configuración!B22)</f>
        <v/>
      </c>
      <c r="C19" s="12" t="str">
        <f>IF(Configuración!B22="","",Configuración!C22)</f>
        <v/>
      </c>
      <c r="D19" s="54"/>
      <c r="E19" s="54"/>
      <c r="F19" s="54"/>
      <c r="G19" s="12" t="str">
        <f t="shared" si="0"/>
        <v/>
      </c>
      <c r="H19" s="12" t="str">
        <f t="shared" si="1"/>
        <v/>
      </c>
      <c r="I19" s="54"/>
      <c r="J19" s="54"/>
      <c r="K19" s="54"/>
      <c r="L19" s="12" t="str">
        <f t="shared" si="2"/>
        <v/>
      </c>
      <c r="M19" s="12" t="str">
        <f t="shared" si="3"/>
        <v/>
      </c>
      <c r="N19" s="54"/>
      <c r="O19" s="54"/>
      <c r="P19" s="54"/>
      <c r="Q19" s="12" t="str">
        <f t="shared" si="4"/>
        <v/>
      </c>
      <c r="R19" s="12" t="str">
        <f t="shared" si="5"/>
        <v/>
      </c>
      <c r="S19" s="54"/>
      <c r="T19" s="54"/>
      <c r="U19" s="54"/>
      <c r="V19" s="12" t="str">
        <f t="shared" si="6"/>
        <v/>
      </c>
      <c r="W19" s="12" t="str">
        <f t="shared" si="7"/>
        <v/>
      </c>
      <c r="X19" s="54"/>
      <c r="Y19" s="54"/>
      <c r="Z19" s="54"/>
      <c r="AA19" s="12" t="str">
        <f t="shared" si="8"/>
        <v/>
      </c>
      <c r="AB19" s="12" t="str">
        <f t="shared" si="9"/>
        <v/>
      </c>
      <c r="AC19" s="12" t="str">
        <f t="shared" si="10"/>
        <v/>
      </c>
      <c r="AD19" s="12" t="str">
        <f t="shared" si="11"/>
        <v/>
      </c>
      <c r="AE19" s="22" t="str">
        <f t="shared" si="12"/>
        <v/>
      </c>
      <c r="AF19" s="22" t="str">
        <f t="shared" si="13"/>
        <v/>
      </c>
      <c r="AG19" s="48" t="str">
        <f t="shared" si="14"/>
        <v/>
      </c>
    </row>
    <row r="20" spans="1:33" x14ac:dyDescent="0.25">
      <c r="A20" s="12" t="str">
        <f>IF(Configuración!B23="","",Configuración!A23)</f>
        <v/>
      </c>
      <c r="B20" s="12" t="str">
        <f>IF(Configuración!B23="","",Configuración!B23)</f>
        <v/>
      </c>
      <c r="C20" s="12" t="str">
        <f>IF(Configuración!B23="","",Configuración!C23)</f>
        <v/>
      </c>
      <c r="D20" s="54"/>
      <c r="E20" s="54"/>
      <c r="F20" s="54"/>
      <c r="G20" s="12" t="str">
        <f t="shared" si="0"/>
        <v/>
      </c>
      <c r="H20" s="12" t="str">
        <f t="shared" si="1"/>
        <v/>
      </c>
      <c r="I20" s="54"/>
      <c r="J20" s="54"/>
      <c r="K20" s="54"/>
      <c r="L20" s="12" t="str">
        <f t="shared" si="2"/>
        <v/>
      </c>
      <c r="M20" s="12" t="str">
        <f t="shared" si="3"/>
        <v/>
      </c>
      <c r="N20" s="54"/>
      <c r="O20" s="54"/>
      <c r="P20" s="54"/>
      <c r="Q20" s="12" t="str">
        <f t="shared" si="4"/>
        <v/>
      </c>
      <c r="R20" s="12" t="str">
        <f t="shared" si="5"/>
        <v/>
      </c>
      <c r="S20" s="54"/>
      <c r="T20" s="54"/>
      <c r="U20" s="54"/>
      <c r="V20" s="12" t="str">
        <f t="shared" si="6"/>
        <v/>
      </c>
      <c r="W20" s="12" t="str">
        <f t="shared" si="7"/>
        <v/>
      </c>
      <c r="X20" s="54"/>
      <c r="Y20" s="54"/>
      <c r="Z20" s="54"/>
      <c r="AA20" s="12" t="str">
        <f t="shared" si="8"/>
        <v/>
      </c>
      <c r="AB20" s="12" t="str">
        <f t="shared" si="9"/>
        <v/>
      </c>
      <c r="AC20" s="12" t="str">
        <f t="shared" si="10"/>
        <v/>
      </c>
      <c r="AD20" s="12" t="str">
        <f t="shared" si="11"/>
        <v/>
      </c>
      <c r="AE20" s="22" t="str">
        <f t="shared" si="12"/>
        <v/>
      </c>
      <c r="AF20" s="22" t="str">
        <f t="shared" si="13"/>
        <v/>
      </c>
      <c r="AG20" s="48" t="str">
        <f t="shared" si="14"/>
        <v/>
      </c>
    </row>
    <row r="21" spans="1:33" x14ac:dyDescent="0.25">
      <c r="A21" s="12" t="str">
        <f>IF(Configuración!B24="","",Configuración!A24)</f>
        <v/>
      </c>
      <c r="B21" s="12" t="str">
        <f>IF(Configuración!B24="","",Configuración!B24)</f>
        <v/>
      </c>
      <c r="C21" s="12" t="str">
        <f>IF(Configuración!B24="","",Configuración!C24)</f>
        <v/>
      </c>
      <c r="D21" s="54"/>
      <c r="E21" s="54"/>
      <c r="F21" s="54"/>
      <c r="G21" s="12" t="str">
        <f t="shared" si="0"/>
        <v/>
      </c>
      <c r="H21" s="12" t="str">
        <f t="shared" si="1"/>
        <v/>
      </c>
      <c r="I21" s="54"/>
      <c r="J21" s="54"/>
      <c r="K21" s="54"/>
      <c r="L21" s="12" t="str">
        <f t="shared" si="2"/>
        <v/>
      </c>
      <c r="M21" s="12" t="str">
        <f t="shared" si="3"/>
        <v/>
      </c>
      <c r="N21" s="54"/>
      <c r="O21" s="54"/>
      <c r="P21" s="54"/>
      <c r="Q21" s="12" t="str">
        <f t="shared" si="4"/>
        <v/>
      </c>
      <c r="R21" s="12" t="str">
        <f t="shared" si="5"/>
        <v/>
      </c>
      <c r="S21" s="54"/>
      <c r="T21" s="54"/>
      <c r="U21" s="54"/>
      <c r="V21" s="12" t="str">
        <f t="shared" si="6"/>
        <v/>
      </c>
      <c r="W21" s="12" t="str">
        <f t="shared" si="7"/>
        <v/>
      </c>
      <c r="X21" s="54"/>
      <c r="Y21" s="54"/>
      <c r="Z21" s="54"/>
      <c r="AA21" s="12" t="str">
        <f t="shared" si="8"/>
        <v/>
      </c>
      <c r="AB21" s="12" t="str">
        <f t="shared" si="9"/>
        <v/>
      </c>
      <c r="AC21" s="12" t="str">
        <f t="shared" si="10"/>
        <v/>
      </c>
      <c r="AD21" s="12" t="str">
        <f t="shared" si="11"/>
        <v/>
      </c>
      <c r="AE21" s="22" t="str">
        <f t="shared" si="12"/>
        <v/>
      </c>
      <c r="AF21" s="22" t="str">
        <f t="shared" si="13"/>
        <v/>
      </c>
      <c r="AG21" s="48" t="str">
        <f t="shared" si="14"/>
        <v/>
      </c>
    </row>
    <row r="22" spans="1:33" x14ac:dyDescent="0.25">
      <c r="A22" s="12" t="str">
        <f>IF(Configuración!B25="","",Configuración!A25)</f>
        <v/>
      </c>
      <c r="B22" s="12" t="str">
        <f>IF(Configuración!B25="","",Configuración!B25)</f>
        <v/>
      </c>
      <c r="C22" s="12" t="str">
        <f>IF(Configuración!B25="","",Configuración!C25)</f>
        <v/>
      </c>
      <c r="D22" s="54"/>
      <c r="E22" s="54"/>
      <c r="F22" s="54"/>
      <c r="G22" s="12" t="str">
        <f t="shared" si="0"/>
        <v/>
      </c>
      <c r="H22" s="12" t="str">
        <f t="shared" si="1"/>
        <v/>
      </c>
      <c r="I22" s="54"/>
      <c r="J22" s="54"/>
      <c r="K22" s="54"/>
      <c r="L22" s="12" t="str">
        <f t="shared" si="2"/>
        <v/>
      </c>
      <c r="M22" s="12" t="str">
        <f t="shared" si="3"/>
        <v/>
      </c>
      <c r="N22" s="54"/>
      <c r="O22" s="54"/>
      <c r="P22" s="54"/>
      <c r="Q22" s="12" t="str">
        <f t="shared" si="4"/>
        <v/>
      </c>
      <c r="R22" s="12" t="str">
        <f t="shared" si="5"/>
        <v/>
      </c>
      <c r="S22" s="54"/>
      <c r="T22" s="54"/>
      <c r="U22" s="54"/>
      <c r="V22" s="12" t="str">
        <f t="shared" si="6"/>
        <v/>
      </c>
      <c r="W22" s="12" t="str">
        <f t="shared" si="7"/>
        <v/>
      </c>
      <c r="X22" s="54"/>
      <c r="Y22" s="54"/>
      <c r="Z22" s="54"/>
      <c r="AA22" s="12" t="str">
        <f t="shared" si="8"/>
        <v/>
      </c>
      <c r="AB22" s="12" t="str">
        <f t="shared" si="9"/>
        <v/>
      </c>
      <c r="AC22" s="12" t="str">
        <f t="shared" si="10"/>
        <v/>
      </c>
      <c r="AD22" s="12" t="str">
        <f t="shared" si="11"/>
        <v/>
      </c>
      <c r="AE22" s="22" t="str">
        <f t="shared" si="12"/>
        <v/>
      </c>
      <c r="AF22" s="22" t="str">
        <f t="shared" si="13"/>
        <v/>
      </c>
      <c r="AG22" s="48" t="str">
        <f t="shared" si="14"/>
        <v/>
      </c>
    </row>
    <row r="23" spans="1:33" x14ac:dyDescent="0.25">
      <c r="A23" s="12" t="str">
        <f>IF(Configuración!B26="","",Configuración!A26)</f>
        <v/>
      </c>
      <c r="B23" s="12" t="str">
        <f>IF(Configuración!B26="","",Configuración!B26)</f>
        <v/>
      </c>
      <c r="C23" s="12" t="str">
        <f>IF(Configuración!B26="","",Configuración!C26)</f>
        <v/>
      </c>
      <c r="D23" s="54"/>
      <c r="E23" s="54"/>
      <c r="F23" s="54"/>
      <c r="G23" s="12" t="str">
        <f t="shared" si="0"/>
        <v/>
      </c>
      <c r="H23" s="12" t="str">
        <f t="shared" si="1"/>
        <v/>
      </c>
      <c r="I23" s="54"/>
      <c r="J23" s="54"/>
      <c r="K23" s="54"/>
      <c r="L23" s="12" t="str">
        <f t="shared" si="2"/>
        <v/>
      </c>
      <c r="M23" s="12" t="str">
        <f t="shared" si="3"/>
        <v/>
      </c>
      <c r="N23" s="54"/>
      <c r="O23" s="54"/>
      <c r="P23" s="54"/>
      <c r="Q23" s="12" t="str">
        <f t="shared" si="4"/>
        <v/>
      </c>
      <c r="R23" s="12" t="str">
        <f t="shared" si="5"/>
        <v/>
      </c>
      <c r="S23" s="54"/>
      <c r="T23" s="54"/>
      <c r="U23" s="54"/>
      <c r="V23" s="12" t="str">
        <f t="shared" si="6"/>
        <v/>
      </c>
      <c r="W23" s="12" t="str">
        <f t="shared" si="7"/>
        <v/>
      </c>
      <c r="X23" s="54"/>
      <c r="Y23" s="54"/>
      <c r="Z23" s="54"/>
      <c r="AA23" s="12" t="str">
        <f t="shared" si="8"/>
        <v/>
      </c>
      <c r="AB23" s="12" t="str">
        <f t="shared" si="9"/>
        <v/>
      </c>
      <c r="AC23" s="12" t="str">
        <f t="shared" si="10"/>
        <v/>
      </c>
      <c r="AD23" s="12" t="str">
        <f t="shared" si="11"/>
        <v/>
      </c>
      <c r="AE23" s="22" t="str">
        <f t="shared" si="12"/>
        <v/>
      </c>
      <c r="AF23" s="22" t="str">
        <f t="shared" si="13"/>
        <v/>
      </c>
      <c r="AG23" s="48" t="str">
        <f t="shared" si="14"/>
        <v/>
      </c>
    </row>
    <row r="24" spans="1:33" x14ac:dyDescent="0.25">
      <c r="A24" s="12" t="str">
        <f>IF(Configuración!B27="","",Configuración!A27)</f>
        <v/>
      </c>
      <c r="B24" s="12" t="str">
        <f>IF(Configuración!B27="","",Configuración!B27)</f>
        <v/>
      </c>
      <c r="C24" s="12" t="str">
        <f>IF(Configuración!B27="","",Configuración!C27)</f>
        <v/>
      </c>
      <c r="D24" s="54"/>
      <c r="E24" s="54"/>
      <c r="F24" s="54"/>
      <c r="G24" s="12" t="str">
        <f t="shared" si="0"/>
        <v/>
      </c>
      <c r="H24" s="12" t="str">
        <f t="shared" si="1"/>
        <v/>
      </c>
      <c r="I24" s="54"/>
      <c r="J24" s="54"/>
      <c r="K24" s="54"/>
      <c r="L24" s="12" t="str">
        <f t="shared" si="2"/>
        <v/>
      </c>
      <c r="M24" s="12" t="str">
        <f t="shared" si="3"/>
        <v/>
      </c>
      <c r="N24" s="54"/>
      <c r="O24" s="54"/>
      <c r="P24" s="54"/>
      <c r="Q24" s="12" t="str">
        <f t="shared" si="4"/>
        <v/>
      </c>
      <c r="R24" s="12" t="str">
        <f t="shared" si="5"/>
        <v/>
      </c>
      <c r="S24" s="54"/>
      <c r="T24" s="54"/>
      <c r="U24" s="54"/>
      <c r="V24" s="12" t="str">
        <f t="shared" si="6"/>
        <v/>
      </c>
      <c r="W24" s="12" t="str">
        <f t="shared" si="7"/>
        <v/>
      </c>
      <c r="X24" s="54"/>
      <c r="Y24" s="54"/>
      <c r="Z24" s="54"/>
      <c r="AA24" s="12" t="str">
        <f t="shared" si="8"/>
        <v/>
      </c>
      <c r="AB24" s="12" t="str">
        <f t="shared" si="9"/>
        <v/>
      </c>
      <c r="AC24" s="12" t="str">
        <f t="shared" si="10"/>
        <v/>
      </c>
      <c r="AD24" s="12" t="str">
        <f t="shared" si="11"/>
        <v/>
      </c>
      <c r="AE24" s="22" t="str">
        <f t="shared" si="12"/>
        <v/>
      </c>
      <c r="AF24" s="22" t="str">
        <f t="shared" si="13"/>
        <v/>
      </c>
      <c r="AG24" s="48" t="str">
        <f t="shared" si="14"/>
        <v/>
      </c>
    </row>
    <row r="25" spans="1:33" x14ac:dyDescent="0.25">
      <c r="A25" s="12" t="str">
        <f>IF(Configuración!B28="","",Configuración!A28)</f>
        <v/>
      </c>
      <c r="B25" s="12" t="str">
        <f>IF(Configuración!B28="","",Configuración!B28)</f>
        <v/>
      </c>
      <c r="C25" s="12" t="str">
        <f>IF(Configuración!B28="","",Configuración!C28)</f>
        <v/>
      </c>
      <c r="D25" s="54"/>
      <c r="E25" s="54"/>
      <c r="F25" s="54"/>
      <c r="G25" s="12" t="str">
        <f t="shared" si="0"/>
        <v/>
      </c>
      <c r="H25" s="12" t="str">
        <f t="shared" si="1"/>
        <v/>
      </c>
      <c r="I25" s="54"/>
      <c r="J25" s="54"/>
      <c r="K25" s="54"/>
      <c r="L25" s="12" t="str">
        <f t="shared" si="2"/>
        <v/>
      </c>
      <c r="M25" s="12" t="str">
        <f t="shared" si="3"/>
        <v/>
      </c>
      <c r="N25" s="54"/>
      <c r="O25" s="54"/>
      <c r="P25" s="54"/>
      <c r="Q25" s="12" t="str">
        <f t="shared" si="4"/>
        <v/>
      </c>
      <c r="R25" s="12" t="str">
        <f t="shared" si="5"/>
        <v/>
      </c>
      <c r="S25" s="54"/>
      <c r="T25" s="54"/>
      <c r="U25" s="54"/>
      <c r="V25" s="12" t="str">
        <f t="shared" si="6"/>
        <v/>
      </c>
      <c r="W25" s="12" t="str">
        <f t="shared" si="7"/>
        <v/>
      </c>
      <c r="X25" s="54"/>
      <c r="Y25" s="54"/>
      <c r="Z25" s="54"/>
      <c r="AA25" s="12" t="str">
        <f t="shared" si="8"/>
        <v/>
      </c>
      <c r="AB25" s="12" t="str">
        <f t="shared" si="9"/>
        <v/>
      </c>
      <c r="AC25" s="12" t="str">
        <f t="shared" si="10"/>
        <v/>
      </c>
      <c r="AD25" s="12" t="str">
        <f t="shared" si="11"/>
        <v/>
      </c>
      <c r="AE25" s="22" t="str">
        <f t="shared" si="12"/>
        <v/>
      </c>
      <c r="AF25" s="22" t="str">
        <f t="shared" si="13"/>
        <v/>
      </c>
      <c r="AG25" s="48" t="str">
        <f t="shared" si="14"/>
        <v/>
      </c>
    </row>
    <row r="26" spans="1:33" x14ac:dyDescent="0.25">
      <c r="A26" s="12" t="str">
        <f>IF(Configuración!B29="","",Configuración!A29)</f>
        <v/>
      </c>
      <c r="B26" s="12" t="str">
        <f>IF(Configuración!B29="","",Configuración!B29)</f>
        <v/>
      </c>
      <c r="C26" s="12" t="str">
        <f>IF(Configuración!B29="","",Configuración!C29)</f>
        <v/>
      </c>
      <c r="D26" s="54"/>
      <c r="E26" s="54"/>
      <c r="F26" s="54"/>
      <c r="G26" s="12" t="str">
        <f t="shared" si="0"/>
        <v/>
      </c>
      <c r="H26" s="12" t="str">
        <f t="shared" si="1"/>
        <v/>
      </c>
      <c r="I26" s="54"/>
      <c r="J26" s="54"/>
      <c r="K26" s="54"/>
      <c r="L26" s="12" t="str">
        <f t="shared" si="2"/>
        <v/>
      </c>
      <c r="M26" s="12" t="str">
        <f t="shared" si="3"/>
        <v/>
      </c>
      <c r="N26" s="54"/>
      <c r="O26" s="54"/>
      <c r="P26" s="54"/>
      <c r="Q26" s="12" t="str">
        <f t="shared" si="4"/>
        <v/>
      </c>
      <c r="R26" s="12" t="str">
        <f t="shared" si="5"/>
        <v/>
      </c>
      <c r="S26" s="54"/>
      <c r="T26" s="54"/>
      <c r="U26" s="54"/>
      <c r="V26" s="12" t="str">
        <f t="shared" si="6"/>
        <v/>
      </c>
      <c r="W26" s="12" t="str">
        <f t="shared" si="7"/>
        <v/>
      </c>
      <c r="X26" s="54"/>
      <c r="Y26" s="54"/>
      <c r="Z26" s="54"/>
      <c r="AA26" s="12" t="str">
        <f t="shared" si="8"/>
        <v/>
      </c>
      <c r="AB26" s="12" t="str">
        <f t="shared" si="9"/>
        <v/>
      </c>
      <c r="AC26" s="12" t="str">
        <f t="shared" si="10"/>
        <v/>
      </c>
      <c r="AD26" s="12" t="str">
        <f t="shared" si="11"/>
        <v/>
      </c>
      <c r="AE26" s="22" t="str">
        <f t="shared" si="12"/>
        <v/>
      </c>
      <c r="AF26" s="22" t="str">
        <f t="shared" si="13"/>
        <v/>
      </c>
      <c r="AG26" s="48" t="str">
        <f t="shared" si="14"/>
        <v/>
      </c>
    </row>
    <row r="27" spans="1:33" x14ac:dyDescent="0.25">
      <c r="A27" s="12" t="str">
        <f>IF(Configuración!B30="","",Configuración!A30)</f>
        <v/>
      </c>
      <c r="B27" s="12" t="str">
        <f>IF(Configuración!B30="","",Configuración!B30)</f>
        <v/>
      </c>
      <c r="C27" s="12" t="str">
        <f>IF(Configuración!B30="","",Configuración!C30)</f>
        <v/>
      </c>
      <c r="D27" s="54"/>
      <c r="E27" s="54"/>
      <c r="F27" s="54"/>
      <c r="G27" s="12" t="str">
        <f t="shared" si="0"/>
        <v/>
      </c>
      <c r="H27" s="12" t="str">
        <f t="shared" si="1"/>
        <v/>
      </c>
      <c r="I27" s="54"/>
      <c r="J27" s="54"/>
      <c r="K27" s="54"/>
      <c r="L27" s="12" t="str">
        <f t="shared" si="2"/>
        <v/>
      </c>
      <c r="M27" s="12" t="str">
        <f t="shared" si="3"/>
        <v/>
      </c>
      <c r="N27" s="54"/>
      <c r="O27" s="54"/>
      <c r="P27" s="54"/>
      <c r="Q27" s="12" t="str">
        <f t="shared" si="4"/>
        <v/>
      </c>
      <c r="R27" s="12" t="str">
        <f t="shared" si="5"/>
        <v/>
      </c>
      <c r="S27" s="54"/>
      <c r="T27" s="54"/>
      <c r="U27" s="54"/>
      <c r="V27" s="12" t="str">
        <f t="shared" si="6"/>
        <v/>
      </c>
      <c r="W27" s="12" t="str">
        <f t="shared" si="7"/>
        <v/>
      </c>
      <c r="X27" s="54"/>
      <c r="Y27" s="54"/>
      <c r="Z27" s="54"/>
      <c r="AA27" s="12" t="str">
        <f t="shared" si="8"/>
        <v/>
      </c>
      <c r="AB27" s="12" t="str">
        <f t="shared" si="9"/>
        <v/>
      </c>
      <c r="AC27" s="12" t="str">
        <f t="shared" si="10"/>
        <v/>
      </c>
      <c r="AD27" s="12" t="str">
        <f t="shared" si="11"/>
        <v/>
      </c>
      <c r="AE27" s="22" t="str">
        <f t="shared" si="12"/>
        <v/>
      </c>
      <c r="AF27" s="22" t="str">
        <f t="shared" si="13"/>
        <v/>
      </c>
      <c r="AG27" s="48" t="str">
        <f t="shared" si="14"/>
        <v/>
      </c>
    </row>
    <row r="28" spans="1:33" x14ac:dyDescent="0.25">
      <c r="A28" s="12" t="str">
        <f>IF(Configuración!B31="","",Configuración!A31)</f>
        <v/>
      </c>
      <c r="B28" s="12" t="str">
        <f>IF(Configuración!B31="","",Configuración!B31)</f>
        <v/>
      </c>
      <c r="C28" s="12" t="str">
        <f>IF(Configuración!B31="","",Configuración!C31)</f>
        <v/>
      </c>
      <c r="D28" s="54"/>
      <c r="E28" s="54"/>
      <c r="F28" s="54"/>
      <c r="G28" s="12" t="str">
        <f t="shared" si="0"/>
        <v/>
      </c>
      <c r="H28" s="12" t="str">
        <f t="shared" si="1"/>
        <v/>
      </c>
      <c r="I28" s="54"/>
      <c r="J28" s="54"/>
      <c r="K28" s="54"/>
      <c r="L28" s="12" t="str">
        <f t="shared" si="2"/>
        <v/>
      </c>
      <c r="M28" s="12" t="str">
        <f t="shared" si="3"/>
        <v/>
      </c>
      <c r="N28" s="54"/>
      <c r="O28" s="54"/>
      <c r="P28" s="54"/>
      <c r="Q28" s="12" t="str">
        <f t="shared" si="4"/>
        <v/>
      </c>
      <c r="R28" s="12" t="str">
        <f t="shared" si="5"/>
        <v/>
      </c>
      <c r="S28" s="54"/>
      <c r="T28" s="54"/>
      <c r="U28" s="54"/>
      <c r="V28" s="12" t="str">
        <f t="shared" si="6"/>
        <v/>
      </c>
      <c r="W28" s="12" t="str">
        <f t="shared" si="7"/>
        <v/>
      </c>
      <c r="X28" s="54"/>
      <c r="Y28" s="54"/>
      <c r="Z28" s="54"/>
      <c r="AA28" s="12" t="str">
        <f t="shared" si="8"/>
        <v/>
      </c>
      <c r="AB28" s="12" t="str">
        <f t="shared" si="9"/>
        <v/>
      </c>
      <c r="AC28" s="12" t="str">
        <f t="shared" si="10"/>
        <v/>
      </c>
      <c r="AD28" s="12" t="str">
        <f t="shared" si="11"/>
        <v/>
      </c>
      <c r="AE28" s="22" t="str">
        <f t="shared" si="12"/>
        <v/>
      </c>
      <c r="AF28" s="22" t="str">
        <f t="shared" si="13"/>
        <v/>
      </c>
      <c r="AG28" s="48" t="str">
        <f t="shared" si="14"/>
        <v/>
      </c>
    </row>
    <row r="29" spans="1:33" x14ac:dyDescent="0.25">
      <c r="A29" s="12" t="str">
        <f>IF(Configuración!B32="","",Configuración!A32)</f>
        <v/>
      </c>
      <c r="B29" s="12" t="str">
        <f>IF(Configuración!B32="","",Configuración!B32)</f>
        <v/>
      </c>
      <c r="C29" s="12" t="str">
        <f>IF(Configuración!B32="","",Configuración!C32)</f>
        <v/>
      </c>
      <c r="D29" s="54"/>
      <c r="E29" s="54"/>
      <c r="F29" s="54"/>
      <c r="G29" s="12" t="str">
        <f t="shared" si="0"/>
        <v/>
      </c>
      <c r="H29" s="12" t="str">
        <f t="shared" si="1"/>
        <v/>
      </c>
      <c r="I29" s="54"/>
      <c r="J29" s="54"/>
      <c r="K29" s="54"/>
      <c r="L29" s="12" t="str">
        <f t="shared" si="2"/>
        <v/>
      </c>
      <c r="M29" s="12" t="str">
        <f t="shared" si="3"/>
        <v/>
      </c>
      <c r="N29" s="54"/>
      <c r="O29" s="54"/>
      <c r="P29" s="54"/>
      <c r="Q29" s="12" t="str">
        <f t="shared" si="4"/>
        <v/>
      </c>
      <c r="R29" s="12" t="str">
        <f t="shared" si="5"/>
        <v/>
      </c>
      <c r="S29" s="54"/>
      <c r="T29" s="54"/>
      <c r="U29" s="54"/>
      <c r="V29" s="12" t="str">
        <f t="shared" si="6"/>
        <v/>
      </c>
      <c r="W29" s="12" t="str">
        <f t="shared" si="7"/>
        <v/>
      </c>
      <c r="X29" s="54"/>
      <c r="Y29" s="54"/>
      <c r="Z29" s="54"/>
      <c r="AA29" s="12" t="str">
        <f t="shared" si="8"/>
        <v/>
      </c>
      <c r="AB29" s="12" t="str">
        <f t="shared" si="9"/>
        <v/>
      </c>
      <c r="AC29" s="12" t="str">
        <f t="shared" si="10"/>
        <v/>
      </c>
      <c r="AD29" s="12" t="str">
        <f t="shared" si="11"/>
        <v/>
      </c>
      <c r="AE29" s="22" t="str">
        <f t="shared" si="12"/>
        <v/>
      </c>
      <c r="AF29" s="22" t="str">
        <f t="shared" si="13"/>
        <v/>
      </c>
      <c r="AG29" s="48" t="str">
        <f t="shared" si="14"/>
        <v/>
      </c>
    </row>
    <row r="30" spans="1:33" x14ac:dyDescent="0.25">
      <c r="A30" s="12" t="str">
        <f>IF(Configuración!B33="","",Configuración!A33)</f>
        <v/>
      </c>
      <c r="B30" s="12" t="str">
        <f>IF(Configuración!B33="","",Configuración!B33)</f>
        <v/>
      </c>
      <c r="C30" s="12" t="str">
        <f>IF(Configuración!B33="","",Configuración!C33)</f>
        <v/>
      </c>
      <c r="D30" s="54"/>
      <c r="E30" s="54"/>
      <c r="F30" s="54"/>
      <c r="G30" s="12" t="str">
        <f t="shared" si="0"/>
        <v/>
      </c>
      <c r="H30" s="12" t="str">
        <f t="shared" si="1"/>
        <v/>
      </c>
      <c r="I30" s="54"/>
      <c r="J30" s="54"/>
      <c r="K30" s="54"/>
      <c r="L30" s="12" t="str">
        <f t="shared" si="2"/>
        <v/>
      </c>
      <c r="M30" s="12" t="str">
        <f t="shared" si="3"/>
        <v/>
      </c>
      <c r="N30" s="54"/>
      <c r="O30" s="54"/>
      <c r="P30" s="54"/>
      <c r="Q30" s="12" t="str">
        <f t="shared" si="4"/>
        <v/>
      </c>
      <c r="R30" s="12" t="str">
        <f t="shared" si="5"/>
        <v/>
      </c>
      <c r="S30" s="54"/>
      <c r="T30" s="54"/>
      <c r="U30" s="54"/>
      <c r="V30" s="12" t="str">
        <f t="shared" si="6"/>
        <v/>
      </c>
      <c r="W30" s="12" t="str">
        <f t="shared" si="7"/>
        <v/>
      </c>
      <c r="X30" s="54"/>
      <c r="Y30" s="54"/>
      <c r="Z30" s="54"/>
      <c r="AA30" s="12" t="str">
        <f t="shared" si="8"/>
        <v/>
      </c>
      <c r="AB30" s="12" t="str">
        <f t="shared" si="9"/>
        <v/>
      </c>
      <c r="AC30" s="12" t="str">
        <f t="shared" si="10"/>
        <v/>
      </c>
      <c r="AD30" s="12" t="str">
        <f t="shared" si="11"/>
        <v/>
      </c>
      <c r="AE30" s="22" t="str">
        <f t="shared" si="12"/>
        <v/>
      </c>
      <c r="AF30" s="22" t="str">
        <f t="shared" si="13"/>
        <v/>
      </c>
      <c r="AG30" s="48" t="str">
        <f t="shared" si="14"/>
        <v/>
      </c>
    </row>
    <row r="31" spans="1:33" x14ac:dyDescent="0.25">
      <c r="A31" s="12" t="str">
        <f>IF(Configuración!B34="","",Configuración!A34)</f>
        <v/>
      </c>
      <c r="B31" s="12" t="str">
        <f>IF(Configuración!B34="","",Configuración!B34)</f>
        <v/>
      </c>
      <c r="C31" s="12" t="str">
        <f>IF(Configuración!B34="","",Configuración!C34)</f>
        <v/>
      </c>
      <c r="D31" s="54"/>
      <c r="E31" s="54"/>
      <c r="F31" s="54"/>
      <c r="G31" s="12" t="str">
        <f t="shared" si="0"/>
        <v/>
      </c>
      <c r="H31" s="12" t="str">
        <f t="shared" si="1"/>
        <v/>
      </c>
      <c r="I31" s="54"/>
      <c r="J31" s="54"/>
      <c r="K31" s="54"/>
      <c r="L31" s="12" t="str">
        <f t="shared" si="2"/>
        <v/>
      </c>
      <c r="M31" s="12" t="str">
        <f t="shared" si="3"/>
        <v/>
      </c>
      <c r="N31" s="54"/>
      <c r="O31" s="54"/>
      <c r="P31" s="54"/>
      <c r="Q31" s="12" t="str">
        <f t="shared" si="4"/>
        <v/>
      </c>
      <c r="R31" s="12" t="str">
        <f t="shared" si="5"/>
        <v/>
      </c>
      <c r="S31" s="54"/>
      <c r="T31" s="54"/>
      <c r="U31" s="54"/>
      <c r="V31" s="12" t="str">
        <f t="shared" si="6"/>
        <v/>
      </c>
      <c r="W31" s="12" t="str">
        <f t="shared" si="7"/>
        <v/>
      </c>
      <c r="X31" s="54"/>
      <c r="Y31" s="54"/>
      <c r="Z31" s="54"/>
      <c r="AA31" s="12" t="str">
        <f t="shared" si="8"/>
        <v/>
      </c>
      <c r="AB31" s="12" t="str">
        <f t="shared" si="9"/>
        <v/>
      </c>
      <c r="AC31" s="12" t="str">
        <f t="shared" si="10"/>
        <v/>
      </c>
      <c r="AD31" s="12" t="str">
        <f t="shared" si="11"/>
        <v/>
      </c>
      <c r="AE31" s="22" t="str">
        <f t="shared" si="12"/>
        <v/>
      </c>
      <c r="AF31" s="22" t="str">
        <f t="shared" si="13"/>
        <v/>
      </c>
      <c r="AG31" s="48" t="str">
        <f t="shared" si="14"/>
        <v/>
      </c>
    </row>
    <row r="32" spans="1:33" x14ac:dyDescent="0.25">
      <c r="A32" s="12" t="str">
        <f>IF(Configuración!B35="","",Configuración!A35)</f>
        <v/>
      </c>
      <c r="B32" s="12" t="str">
        <f>IF(Configuración!B35="","",Configuración!B35)</f>
        <v/>
      </c>
      <c r="C32" s="12" t="str">
        <f>IF(Configuración!B35="","",Configuración!C35)</f>
        <v/>
      </c>
      <c r="D32" s="54"/>
      <c r="E32" s="54"/>
      <c r="F32" s="54"/>
      <c r="G32" s="12" t="str">
        <f t="shared" si="0"/>
        <v/>
      </c>
      <c r="H32" s="12" t="str">
        <f t="shared" si="1"/>
        <v/>
      </c>
      <c r="I32" s="54"/>
      <c r="J32" s="54"/>
      <c r="K32" s="54"/>
      <c r="L32" s="12" t="str">
        <f t="shared" si="2"/>
        <v/>
      </c>
      <c r="M32" s="12" t="str">
        <f t="shared" si="3"/>
        <v/>
      </c>
      <c r="N32" s="54"/>
      <c r="O32" s="54"/>
      <c r="P32" s="54"/>
      <c r="Q32" s="12" t="str">
        <f t="shared" si="4"/>
        <v/>
      </c>
      <c r="R32" s="12" t="str">
        <f t="shared" si="5"/>
        <v/>
      </c>
      <c r="S32" s="54"/>
      <c r="T32" s="54"/>
      <c r="U32" s="54"/>
      <c r="V32" s="12" t="str">
        <f t="shared" si="6"/>
        <v/>
      </c>
      <c r="W32" s="12" t="str">
        <f t="shared" si="7"/>
        <v/>
      </c>
      <c r="X32" s="54"/>
      <c r="Y32" s="54"/>
      <c r="Z32" s="54"/>
      <c r="AA32" s="12" t="str">
        <f t="shared" si="8"/>
        <v/>
      </c>
      <c r="AB32" s="12" t="str">
        <f t="shared" si="9"/>
        <v/>
      </c>
      <c r="AC32" s="12" t="str">
        <f t="shared" si="10"/>
        <v/>
      </c>
      <c r="AD32" s="12" t="str">
        <f t="shared" si="11"/>
        <v/>
      </c>
      <c r="AE32" s="22" t="str">
        <f t="shared" si="12"/>
        <v/>
      </c>
      <c r="AF32" s="22" t="str">
        <f t="shared" si="13"/>
        <v/>
      </c>
      <c r="AG32" s="48" t="str">
        <f t="shared" si="14"/>
        <v/>
      </c>
    </row>
    <row r="33" spans="1:33" x14ac:dyDescent="0.25">
      <c r="A33" s="12" t="str">
        <f>IF(Configuración!B36="","",Configuración!A36)</f>
        <v/>
      </c>
      <c r="B33" s="12" t="str">
        <f>IF(Configuración!B36="","",Configuración!B36)</f>
        <v/>
      </c>
      <c r="C33" s="12" t="str">
        <f>IF(Configuración!B36="","",Configuración!C36)</f>
        <v/>
      </c>
      <c r="D33" s="54"/>
      <c r="E33" s="54"/>
      <c r="F33" s="54"/>
      <c r="G33" s="12" t="str">
        <f t="shared" si="0"/>
        <v/>
      </c>
      <c r="H33" s="12" t="str">
        <f t="shared" si="1"/>
        <v/>
      </c>
      <c r="I33" s="54"/>
      <c r="J33" s="54"/>
      <c r="K33" s="54"/>
      <c r="L33" s="12" t="str">
        <f t="shared" si="2"/>
        <v/>
      </c>
      <c r="M33" s="12" t="str">
        <f t="shared" si="3"/>
        <v/>
      </c>
      <c r="N33" s="54"/>
      <c r="O33" s="54"/>
      <c r="P33" s="54"/>
      <c r="Q33" s="12" t="str">
        <f t="shared" si="4"/>
        <v/>
      </c>
      <c r="R33" s="12" t="str">
        <f t="shared" si="5"/>
        <v/>
      </c>
      <c r="S33" s="54"/>
      <c r="T33" s="54"/>
      <c r="U33" s="54"/>
      <c r="V33" s="12" t="str">
        <f t="shared" si="6"/>
        <v/>
      </c>
      <c r="W33" s="12" t="str">
        <f t="shared" si="7"/>
        <v/>
      </c>
      <c r="X33" s="54"/>
      <c r="Y33" s="54"/>
      <c r="Z33" s="54"/>
      <c r="AA33" s="12" t="str">
        <f t="shared" si="8"/>
        <v/>
      </c>
      <c r="AB33" s="12" t="str">
        <f t="shared" si="9"/>
        <v/>
      </c>
      <c r="AC33" s="12" t="str">
        <f t="shared" si="10"/>
        <v/>
      </c>
      <c r="AD33" s="12" t="str">
        <f t="shared" si="11"/>
        <v/>
      </c>
      <c r="AE33" s="22" t="str">
        <f t="shared" si="12"/>
        <v/>
      </c>
      <c r="AF33" s="22" t="str">
        <f t="shared" si="13"/>
        <v/>
      </c>
      <c r="AG33" s="48" t="str">
        <f t="shared" si="14"/>
        <v/>
      </c>
    </row>
    <row r="34" spans="1:33" x14ac:dyDescent="0.25">
      <c r="A34" s="12" t="str">
        <f>IF(Configuración!B37="","",Configuración!A37)</f>
        <v/>
      </c>
      <c r="B34" s="12" t="str">
        <f>IF(Configuración!B37="","",Configuración!B37)</f>
        <v/>
      </c>
      <c r="C34" s="12" t="str">
        <f>IF(Configuración!B37="","",Configuración!C37)</f>
        <v/>
      </c>
      <c r="D34" s="54"/>
      <c r="E34" s="54"/>
      <c r="F34" s="54"/>
      <c r="G34" s="12" t="str">
        <f t="shared" si="0"/>
        <v/>
      </c>
      <c r="H34" s="12" t="str">
        <f t="shared" si="1"/>
        <v/>
      </c>
      <c r="I34" s="54"/>
      <c r="J34" s="54"/>
      <c r="K34" s="54"/>
      <c r="L34" s="12" t="str">
        <f t="shared" si="2"/>
        <v/>
      </c>
      <c r="M34" s="12" t="str">
        <f t="shared" si="3"/>
        <v/>
      </c>
      <c r="N34" s="54"/>
      <c r="O34" s="54"/>
      <c r="P34" s="54"/>
      <c r="Q34" s="12" t="str">
        <f t="shared" si="4"/>
        <v/>
      </c>
      <c r="R34" s="12" t="str">
        <f t="shared" si="5"/>
        <v/>
      </c>
      <c r="S34" s="54"/>
      <c r="T34" s="54"/>
      <c r="U34" s="54"/>
      <c r="V34" s="12" t="str">
        <f t="shared" si="6"/>
        <v/>
      </c>
      <c r="W34" s="12" t="str">
        <f t="shared" si="7"/>
        <v/>
      </c>
      <c r="X34" s="54"/>
      <c r="Y34" s="54"/>
      <c r="Z34" s="54"/>
      <c r="AA34" s="12" t="str">
        <f t="shared" si="8"/>
        <v/>
      </c>
      <c r="AB34" s="12" t="str">
        <f t="shared" si="9"/>
        <v/>
      </c>
      <c r="AC34" s="12" t="str">
        <f t="shared" si="10"/>
        <v/>
      </c>
      <c r="AD34" s="12" t="str">
        <f t="shared" si="11"/>
        <v/>
      </c>
      <c r="AE34" s="22" t="str">
        <f t="shared" si="12"/>
        <v/>
      </c>
      <c r="AF34" s="22" t="str">
        <f t="shared" si="13"/>
        <v/>
      </c>
      <c r="AG34" s="48" t="str">
        <f t="shared" si="14"/>
        <v/>
      </c>
    </row>
    <row r="35" spans="1:33" x14ac:dyDescent="0.25">
      <c r="A35" s="12" t="str">
        <f>IF(Configuración!B38="","",Configuración!A38)</f>
        <v/>
      </c>
      <c r="B35" s="12" t="str">
        <f>IF(Configuración!B38="","",Configuración!B38)</f>
        <v/>
      </c>
      <c r="C35" s="12" t="str">
        <f>IF(Configuración!B38="","",Configuración!C38)</f>
        <v/>
      </c>
      <c r="D35" s="54"/>
      <c r="E35" s="54"/>
      <c r="F35" s="54"/>
      <c r="G35" s="12" t="str">
        <f t="shared" si="0"/>
        <v/>
      </c>
      <c r="H35" s="12" t="str">
        <f t="shared" si="1"/>
        <v/>
      </c>
      <c r="I35" s="54"/>
      <c r="J35" s="54"/>
      <c r="K35" s="54"/>
      <c r="L35" s="12" t="str">
        <f t="shared" si="2"/>
        <v/>
      </c>
      <c r="M35" s="12" t="str">
        <f t="shared" si="3"/>
        <v/>
      </c>
      <c r="N35" s="54"/>
      <c r="O35" s="54"/>
      <c r="P35" s="54"/>
      <c r="Q35" s="12" t="str">
        <f t="shared" si="4"/>
        <v/>
      </c>
      <c r="R35" s="12" t="str">
        <f t="shared" si="5"/>
        <v/>
      </c>
      <c r="S35" s="54"/>
      <c r="T35" s="54"/>
      <c r="U35" s="54"/>
      <c r="V35" s="12" t="str">
        <f t="shared" si="6"/>
        <v/>
      </c>
      <c r="W35" s="12" t="str">
        <f t="shared" si="7"/>
        <v/>
      </c>
      <c r="X35" s="54"/>
      <c r="Y35" s="54"/>
      <c r="Z35" s="54"/>
      <c r="AA35" s="12" t="str">
        <f t="shared" si="8"/>
        <v/>
      </c>
      <c r="AB35" s="12" t="str">
        <f t="shared" si="9"/>
        <v/>
      </c>
      <c r="AC35" s="12" t="str">
        <f t="shared" si="10"/>
        <v/>
      </c>
      <c r="AD35" s="12" t="str">
        <f t="shared" si="11"/>
        <v/>
      </c>
      <c r="AE35" s="22" t="str">
        <f t="shared" si="12"/>
        <v/>
      </c>
      <c r="AF35" s="22" t="str">
        <f t="shared" si="13"/>
        <v/>
      </c>
      <c r="AG35" s="48" t="str">
        <f t="shared" si="14"/>
        <v/>
      </c>
    </row>
    <row r="36" spans="1:33" x14ac:dyDescent="0.25">
      <c r="A36" s="12" t="str">
        <f>IF(Configuración!B39="","",Configuración!A39)</f>
        <v/>
      </c>
      <c r="B36" s="12" t="str">
        <f>IF(Configuración!B39="","",Configuración!B39)</f>
        <v/>
      </c>
      <c r="C36" s="12" t="str">
        <f>IF(Configuración!B39="","",Configuración!C39)</f>
        <v/>
      </c>
      <c r="D36" s="54"/>
      <c r="E36" s="54"/>
      <c r="F36" s="54"/>
      <c r="G36" s="12" t="str">
        <f t="shared" si="0"/>
        <v/>
      </c>
      <c r="H36" s="12" t="str">
        <f t="shared" si="1"/>
        <v/>
      </c>
      <c r="I36" s="54"/>
      <c r="J36" s="54"/>
      <c r="K36" s="54"/>
      <c r="L36" s="12" t="str">
        <f t="shared" si="2"/>
        <v/>
      </c>
      <c r="M36" s="12" t="str">
        <f t="shared" si="3"/>
        <v/>
      </c>
      <c r="N36" s="54"/>
      <c r="O36" s="54"/>
      <c r="P36" s="54"/>
      <c r="Q36" s="12" t="str">
        <f t="shared" si="4"/>
        <v/>
      </c>
      <c r="R36" s="12" t="str">
        <f t="shared" si="5"/>
        <v/>
      </c>
      <c r="S36" s="54"/>
      <c r="T36" s="54"/>
      <c r="U36" s="54"/>
      <c r="V36" s="12" t="str">
        <f t="shared" si="6"/>
        <v/>
      </c>
      <c r="W36" s="12" t="str">
        <f t="shared" si="7"/>
        <v/>
      </c>
      <c r="X36" s="54"/>
      <c r="Y36" s="54"/>
      <c r="Z36" s="54"/>
      <c r="AA36" s="12" t="str">
        <f t="shared" si="8"/>
        <v/>
      </c>
      <c r="AB36" s="12" t="str">
        <f t="shared" si="9"/>
        <v/>
      </c>
      <c r="AC36" s="12" t="str">
        <f t="shared" si="10"/>
        <v/>
      </c>
      <c r="AD36" s="12" t="str">
        <f t="shared" si="11"/>
        <v/>
      </c>
      <c r="AE36" s="22" t="str">
        <f t="shared" si="12"/>
        <v/>
      </c>
      <c r="AF36" s="22" t="str">
        <f t="shared" si="13"/>
        <v/>
      </c>
      <c r="AG36" s="48" t="str">
        <f t="shared" si="14"/>
        <v/>
      </c>
    </row>
    <row r="37" spans="1:33" x14ac:dyDescent="0.25">
      <c r="A37" s="12" t="str">
        <f>IF(Configuración!B40="","",Configuración!A40)</f>
        <v/>
      </c>
      <c r="B37" s="12" t="str">
        <f>IF(Configuración!B40="","",Configuración!B40)</f>
        <v/>
      </c>
      <c r="C37" s="12" t="str">
        <f>IF(Configuración!B40="","",Configuración!C40)</f>
        <v/>
      </c>
      <c r="D37" s="54"/>
      <c r="E37" s="54"/>
      <c r="F37" s="54"/>
      <c r="G37" s="12" t="str">
        <f t="shared" si="0"/>
        <v/>
      </c>
      <c r="H37" s="12" t="str">
        <f t="shared" si="1"/>
        <v/>
      </c>
      <c r="I37" s="54"/>
      <c r="J37" s="54"/>
      <c r="K37" s="54"/>
      <c r="L37" s="12" t="str">
        <f t="shared" si="2"/>
        <v/>
      </c>
      <c r="M37" s="12" t="str">
        <f t="shared" si="3"/>
        <v/>
      </c>
      <c r="N37" s="54"/>
      <c r="O37" s="54"/>
      <c r="P37" s="54"/>
      <c r="Q37" s="12" t="str">
        <f t="shared" si="4"/>
        <v/>
      </c>
      <c r="R37" s="12" t="str">
        <f t="shared" si="5"/>
        <v/>
      </c>
      <c r="S37" s="54"/>
      <c r="T37" s="54"/>
      <c r="U37" s="54"/>
      <c r="V37" s="12" t="str">
        <f t="shared" si="6"/>
        <v/>
      </c>
      <c r="W37" s="12" t="str">
        <f t="shared" si="7"/>
        <v/>
      </c>
      <c r="X37" s="54"/>
      <c r="Y37" s="54"/>
      <c r="Z37" s="54"/>
      <c r="AA37" s="12" t="str">
        <f t="shared" si="8"/>
        <v/>
      </c>
      <c r="AB37" s="12" t="str">
        <f t="shared" si="9"/>
        <v/>
      </c>
      <c r="AC37" s="12" t="str">
        <f t="shared" si="10"/>
        <v/>
      </c>
      <c r="AD37" s="12" t="str">
        <f t="shared" si="11"/>
        <v/>
      </c>
      <c r="AE37" s="22" t="str">
        <f t="shared" si="12"/>
        <v/>
      </c>
      <c r="AF37" s="22" t="str">
        <f t="shared" si="13"/>
        <v/>
      </c>
      <c r="AG37" s="48" t="str">
        <f t="shared" si="14"/>
        <v/>
      </c>
    </row>
    <row r="38" spans="1:33" x14ac:dyDescent="0.25">
      <c r="A38" s="12" t="str">
        <f>IF(Configuración!B41="","",Configuración!A41)</f>
        <v/>
      </c>
      <c r="B38" s="12" t="str">
        <f>IF(Configuración!B41="","",Configuración!B41)</f>
        <v/>
      </c>
      <c r="C38" s="12" t="str">
        <f>IF(Configuración!B41="","",Configuración!C41)</f>
        <v/>
      </c>
      <c r="D38" s="54"/>
      <c r="E38" s="54"/>
      <c r="F38" s="54"/>
      <c r="G38" s="12" t="str">
        <f t="shared" si="0"/>
        <v/>
      </c>
      <c r="H38" s="12" t="str">
        <f t="shared" si="1"/>
        <v/>
      </c>
      <c r="I38" s="54"/>
      <c r="J38" s="54"/>
      <c r="K38" s="54"/>
      <c r="L38" s="12" t="str">
        <f t="shared" si="2"/>
        <v/>
      </c>
      <c r="M38" s="12" t="str">
        <f t="shared" si="3"/>
        <v/>
      </c>
      <c r="N38" s="54"/>
      <c r="O38" s="54"/>
      <c r="P38" s="54"/>
      <c r="Q38" s="12" t="str">
        <f t="shared" si="4"/>
        <v/>
      </c>
      <c r="R38" s="12" t="str">
        <f t="shared" si="5"/>
        <v/>
      </c>
      <c r="S38" s="54"/>
      <c r="T38" s="54"/>
      <c r="U38" s="54"/>
      <c r="V38" s="12" t="str">
        <f t="shared" si="6"/>
        <v/>
      </c>
      <c r="W38" s="12" t="str">
        <f t="shared" si="7"/>
        <v/>
      </c>
      <c r="X38" s="54"/>
      <c r="Y38" s="54"/>
      <c r="Z38" s="54"/>
      <c r="AA38" s="12" t="str">
        <f t="shared" si="8"/>
        <v/>
      </c>
      <c r="AB38" s="12" t="str">
        <f t="shared" si="9"/>
        <v/>
      </c>
      <c r="AC38" s="12" t="str">
        <f t="shared" si="10"/>
        <v/>
      </c>
      <c r="AD38" s="12" t="str">
        <f t="shared" si="11"/>
        <v/>
      </c>
      <c r="AE38" s="22" t="str">
        <f t="shared" si="12"/>
        <v/>
      </c>
      <c r="AF38" s="22" t="str">
        <f t="shared" si="13"/>
        <v/>
      </c>
      <c r="AG38" s="48" t="str">
        <f t="shared" si="14"/>
        <v/>
      </c>
    </row>
    <row r="39" spans="1:33" x14ac:dyDescent="0.25">
      <c r="A39" s="12" t="str">
        <f>IF(Configuración!B42="","",Configuración!A42)</f>
        <v/>
      </c>
      <c r="B39" s="12" t="str">
        <f>IF(Configuración!B42="","",Configuración!B42)</f>
        <v/>
      </c>
      <c r="C39" s="12" t="str">
        <f>IF(Configuración!B42="","",Configuración!C42)</f>
        <v/>
      </c>
      <c r="D39" s="54"/>
      <c r="E39" s="54"/>
      <c r="F39" s="54"/>
      <c r="G39" s="12" t="str">
        <f t="shared" si="0"/>
        <v/>
      </c>
      <c r="H39" s="12" t="str">
        <f t="shared" si="1"/>
        <v/>
      </c>
      <c r="I39" s="54"/>
      <c r="J39" s="54"/>
      <c r="K39" s="54"/>
      <c r="L39" s="12" t="str">
        <f t="shared" si="2"/>
        <v/>
      </c>
      <c r="M39" s="12" t="str">
        <f t="shared" si="3"/>
        <v/>
      </c>
      <c r="N39" s="54"/>
      <c r="O39" s="54"/>
      <c r="P39" s="54"/>
      <c r="Q39" s="12" t="str">
        <f t="shared" si="4"/>
        <v/>
      </c>
      <c r="R39" s="12" t="str">
        <f t="shared" si="5"/>
        <v/>
      </c>
      <c r="S39" s="54"/>
      <c r="T39" s="54"/>
      <c r="U39" s="54"/>
      <c r="V39" s="12" t="str">
        <f t="shared" si="6"/>
        <v/>
      </c>
      <c r="W39" s="12" t="str">
        <f t="shared" si="7"/>
        <v/>
      </c>
      <c r="X39" s="54"/>
      <c r="Y39" s="54"/>
      <c r="Z39" s="54"/>
      <c r="AA39" s="12" t="str">
        <f t="shared" si="8"/>
        <v/>
      </c>
      <c r="AB39" s="12" t="str">
        <f t="shared" si="9"/>
        <v/>
      </c>
      <c r="AC39" s="12" t="str">
        <f t="shared" si="10"/>
        <v/>
      </c>
      <c r="AD39" s="12" t="str">
        <f t="shared" si="11"/>
        <v/>
      </c>
      <c r="AE39" s="22" t="str">
        <f t="shared" si="12"/>
        <v/>
      </c>
      <c r="AF39" s="22" t="str">
        <f t="shared" si="13"/>
        <v/>
      </c>
      <c r="AG39" s="48" t="str">
        <f t="shared" si="14"/>
        <v/>
      </c>
    </row>
    <row r="40" spans="1:33" x14ac:dyDescent="0.25">
      <c r="A40" s="12" t="str">
        <f>IF(Configuración!B43="","",Configuración!A43)</f>
        <v/>
      </c>
      <c r="B40" s="12" t="str">
        <f>IF(Configuración!B43="","",Configuración!B43)</f>
        <v/>
      </c>
      <c r="C40" s="12" t="str">
        <f>IF(Configuración!B43="","",Configuración!C43)</f>
        <v/>
      </c>
      <c r="D40" s="54"/>
      <c r="E40" s="54"/>
      <c r="F40" s="54"/>
      <c r="G40" s="12" t="str">
        <f t="shared" ref="G40:G57" si="15">IF(COUNTA(D40:F40)=0,"",IF(D40="AI",2,IF(D40="AF",3,IF(D40="AS",4,IF(D40="AA",5,0))))+IF(E40="AI",4,IF(E40="AF",6,IF(E40="AS",8,IF(E40="AA",10,0))))+IF(F40="AI",2,IF(F40="AF",3,IF(F40="AS",4,IF(F40="AA",5,0)))))</f>
        <v/>
      </c>
      <c r="H40" s="12" t="str">
        <f t="shared" ref="H40:H57" si="16">IF(COUNTA(D40:F40)=0,"",G40)</f>
        <v/>
      </c>
      <c r="I40" s="54"/>
      <c r="J40" s="54"/>
      <c r="K40" s="54"/>
      <c r="L40" s="12" t="str">
        <f t="shared" ref="L40:L57" si="17">IF(COUNTA(I40:K40)=0,"",IF(I40="AI",2,IF(I40="AF",3,IF(I40="AS",4,IF(I40="AA",5,0))))+IF(J40="AI",4,IF(J40="AF",6,IF(J40="AS",8,IF(J40="AA",10,0))))+IF(K40="AI",2,IF(K40="AF",3,IF(K40="AS",4,IF(K40="AA",5,0)))))</f>
        <v/>
      </c>
      <c r="M40" s="12" t="str">
        <f t="shared" ref="M40:M57" si="18">IF(COUNTA(I40:K40)=0,"",SUM(G40,L40))</f>
        <v/>
      </c>
      <c r="N40" s="54"/>
      <c r="O40" s="54"/>
      <c r="P40" s="54"/>
      <c r="Q40" s="12" t="str">
        <f t="shared" ref="Q40:Q57" si="19">IF(COUNTA(N40:P40)=0,"",IF(N40="AI",2,IF(N40="AF",3,IF(N40="AS",4,IF(N40="AA",5,0))))+IF(O40="AI",4,IF(O40="AF",6,IF(O40="AS",8,IF(O40="AA",10,0))))+IF(P40="AI",2,IF(P40="AF",3,IF(P40="AS",4,IF(P40="AA",5,0)))))</f>
        <v/>
      </c>
      <c r="R40" s="12" t="str">
        <f t="shared" ref="R40:R57" si="20">IF(COUNTA(N40:P40)=0,"",SUM(G40,L40,Q40))</f>
        <v/>
      </c>
      <c r="S40" s="54"/>
      <c r="T40" s="54"/>
      <c r="U40" s="54"/>
      <c r="V40" s="12" t="str">
        <f t="shared" ref="V40:V57" si="21">IF(COUNTA(S40:U40)=0,"",IF(S40="AI",2,IF(S40="AF",3,IF(S40="AS",4,IF(S40="AA",5,0))))+IF(T40="AI",4,IF(T40="AF",6,IF(T40="AS",8,IF(T40="AA",10,0))))+IF(U40="AI",2,IF(U40="AF",3,IF(U40="AS",4,IF(U40="AA",5,0)))))</f>
        <v/>
      </c>
      <c r="W40" s="12" t="str">
        <f t="shared" ref="W40:W57" si="22">IF(COUNTA(S40:U40)=0,"",SUM(G40,L40,Q40,V40))</f>
        <v/>
      </c>
      <c r="X40" s="54"/>
      <c r="Y40" s="54"/>
      <c r="Z40" s="54"/>
      <c r="AA40" s="12" t="str">
        <f t="shared" ref="AA40:AA57" si="23">IF(COUNTA(X40:Z40)=0,"",IF(X40="AI",2,IF(X40="AF",3,IF(X40="AS",4,IF(X40="AA",5,0))))+IF(Y40="AI",4,IF(Y40="AF",6,IF(Y40="AS",8,IF(Y40="AA",10,0))))+IF(Z40="AI",2,IF(Z40="AF",3,IF(Z40="AS",4,IF(Z40="AA",5,0)))))</f>
        <v/>
      </c>
      <c r="AB40" s="12" t="str">
        <f t="shared" ref="AB40:AB57" si="24">IF(COUNTA(X40:Z40)=0,"",SUM(G40,L40,Q40,V40,AA40))</f>
        <v/>
      </c>
      <c r="AC40" s="12" t="str">
        <f t="shared" ref="AC40:AC57" si="25">IF((COUNTA(D40:F40)+COUNTA(I40:K40)+COUNTA(N40:P40)+COUNTA(S40:U40)+COUNTA(X40:Z40))&lt;15,"",AB40)</f>
        <v/>
      </c>
      <c r="AD40" s="12" t="str">
        <f t="shared" ref="AD40:AD57" si="26">IF(AC40="","",IF(AC40&lt;60,"AI",IF(AC40&lt;76,"AF",IF(AC40&lt;90,"AS","AA"))))</f>
        <v/>
      </c>
      <c r="AE40" s="22" t="str">
        <f t="shared" ref="AE40:AE57" si="27">IF(B40="","",IF(COUNTA(N40:P40)&lt;3,"",IF(IF(COUNTA(X40:Z40)&gt;0,AB40,IF(COUNTA(S40:U40)&gt;0,W40,R40))&lt;60,"Prioritario",IF(AND(COUNTA(X40:Z40)=3,AB40&lt;=75),"Preventivo",""))))</f>
        <v/>
      </c>
      <c r="AF40" s="22" t="str">
        <f t="shared" ref="AF40:AF57" si="28">IF(AE40="","",IF(AE40="Prioritario","Acumulado actual menor de 60","Nota final entre 60 y 75"))</f>
        <v/>
      </c>
      <c r="AG40" s="48" t="str">
        <f t="shared" ref="AG40:AG57" si="29">IF(B40="","",IF(COUNTA(D40:F40)=3,1,0)+IF(COUNTA(I40:K40)=3,1,0)+IF(COUNTA(N40:P40)=3,1,0)+IF(COUNTA(S40:U40)=3,1,0)+IF(COUNTA(X40:Z40)=3,1,0))</f>
        <v/>
      </c>
    </row>
    <row r="41" spans="1:33" x14ac:dyDescent="0.25">
      <c r="A41" s="12" t="str">
        <f>IF(Configuración!B44="","",Configuración!A44)</f>
        <v/>
      </c>
      <c r="B41" s="12" t="str">
        <f>IF(Configuración!B44="","",Configuración!B44)</f>
        <v/>
      </c>
      <c r="C41" s="12" t="str">
        <f>IF(Configuración!B44="","",Configuración!C44)</f>
        <v/>
      </c>
      <c r="D41" s="54"/>
      <c r="E41" s="54"/>
      <c r="F41" s="54"/>
      <c r="G41" s="12" t="str">
        <f t="shared" si="15"/>
        <v/>
      </c>
      <c r="H41" s="12" t="str">
        <f t="shared" si="16"/>
        <v/>
      </c>
      <c r="I41" s="54"/>
      <c r="J41" s="54"/>
      <c r="K41" s="54"/>
      <c r="L41" s="12" t="str">
        <f t="shared" si="17"/>
        <v/>
      </c>
      <c r="M41" s="12" t="str">
        <f t="shared" si="18"/>
        <v/>
      </c>
      <c r="N41" s="54"/>
      <c r="O41" s="54"/>
      <c r="P41" s="54"/>
      <c r="Q41" s="12" t="str">
        <f t="shared" si="19"/>
        <v/>
      </c>
      <c r="R41" s="12" t="str">
        <f t="shared" si="20"/>
        <v/>
      </c>
      <c r="S41" s="54"/>
      <c r="T41" s="54"/>
      <c r="U41" s="54"/>
      <c r="V41" s="12" t="str">
        <f t="shared" si="21"/>
        <v/>
      </c>
      <c r="W41" s="12" t="str">
        <f t="shared" si="22"/>
        <v/>
      </c>
      <c r="X41" s="54"/>
      <c r="Y41" s="54"/>
      <c r="Z41" s="54"/>
      <c r="AA41" s="12" t="str">
        <f t="shared" si="23"/>
        <v/>
      </c>
      <c r="AB41" s="12" t="str">
        <f t="shared" si="24"/>
        <v/>
      </c>
      <c r="AC41" s="12" t="str">
        <f t="shared" si="25"/>
        <v/>
      </c>
      <c r="AD41" s="12" t="str">
        <f t="shared" si="26"/>
        <v/>
      </c>
      <c r="AE41" s="22" t="str">
        <f t="shared" si="27"/>
        <v/>
      </c>
      <c r="AF41" s="22" t="str">
        <f t="shared" si="28"/>
        <v/>
      </c>
      <c r="AG41" s="48" t="str">
        <f t="shared" si="29"/>
        <v/>
      </c>
    </row>
    <row r="42" spans="1:33" x14ac:dyDescent="0.25">
      <c r="A42" s="12" t="str">
        <f>IF(Configuración!B45="","",Configuración!A45)</f>
        <v/>
      </c>
      <c r="B42" s="12" t="str">
        <f>IF(Configuración!B45="","",Configuración!B45)</f>
        <v/>
      </c>
      <c r="C42" s="12" t="str">
        <f>IF(Configuración!B45="","",Configuración!C45)</f>
        <v/>
      </c>
      <c r="D42" s="54"/>
      <c r="E42" s="54"/>
      <c r="F42" s="54"/>
      <c r="G42" s="12" t="str">
        <f t="shared" si="15"/>
        <v/>
      </c>
      <c r="H42" s="12" t="str">
        <f t="shared" si="16"/>
        <v/>
      </c>
      <c r="I42" s="54"/>
      <c r="J42" s="54"/>
      <c r="K42" s="54"/>
      <c r="L42" s="12" t="str">
        <f t="shared" si="17"/>
        <v/>
      </c>
      <c r="M42" s="12" t="str">
        <f t="shared" si="18"/>
        <v/>
      </c>
      <c r="N42" s="54"/>
      <c r="O42" s="54"/>
      <c r="P42" s="54"/>
      <c r="Q42" s="12" t="str">
        <f t="shared" si="19"/>
        <v/>
      </c>
      <c r="R42" s="12" t="str">
        <f t="shared" si="20"/>
        <v/>
      </c>
      <c r="S42" s="54"/>
      <c r="T42" s="54"/>
      <c r="U42" s="54"/>
      <c r="V42" s="12" t="str">
        <f t="shared" si="21"/>
        <v/>
      </c>
      <c r="W42" s="12" t="str">
        <f t="shared" si="22"/>
        <v/>
      </c>
      <c r="X42" s="54"/>
      <c r="Y42" s="54"/>
      <c r="Z42" s="54"/>
      <c r="AA42" s="12" t="str">
        <f t="shared" si="23"/>
        <v/>
      </c>
      <c r="AB42" s="12" t="str">
        <f t="shared" si="24"/>
        <v/>
      </c>
      <c r="AC42" s="12" t="str">
        <f t="shared" si="25"/>
        <v/>
      </c>
      <c r="AD42" s="12" t="str">
        <f t="shared" si="26"/>
        <v/>
      </c>
      <c r="AE42" s="22" t="str">
        <f t="shared" si="27"/>
        <v/>
      </c>
      <c r="AF42" s="22" t="str">
        <f t="shared" si="28"/>
        <v/>
      </c>
      <c r="AG42" s="48" t="str">
        <f t="shared" si="29"/>
        <v/>
      </c>
    </row>
    <row r="43" spans="1:33" x14ac:dyDescent="0.25">
      <c r="A43" s="12" t="str">
        <f>IF(Configuración!B46="","",Configuración!A46)</f>
        <v/>
      </c>
      <c r="B43" s="12" t="str">
        <f>IF(Configuración!B46="","",Configuración!B46)</f>
        <v/>
      </c>
      <c r="C43" s="12" t="str">
        <f>IF(Configuración!B46="","",Configuración!C46)</f>
        <v/>
      </c>
      <c r="D43" s="54"/>
      <c r="E43" s="54"/>
      <c r="F43" s="54"/>
      <c r="G43" s="12" t="str">
        <f t="shared" si="15"/>
        <v/>
      </c>
      <c r="H43" s="12" t="str">
        <f t="shared" si="16"/>
        <v/>
      </c>
      <c r="I43" s="54"/>
      <c r="J43" s="54"/>
      <c r="K43" s="54"/>
      <c r="L43" s="12" t="str">
        <f t="shared" si="17"/>
        <v/>
      </c>
      <c r="M43" s="12" t="str">
        <f t="shared" si="18"/>
        <v/>
      </c>
      <c r="N43" s="54"/>
      <c r="O43" s="54"/>
      <c r="P43" s="54"/>
      <c r="Q43" s="12" t="str">
        <f t="shared" si="19"/>
        <v/>
      </c>
      <c r="R43" s="12" t="str">
        <f t="shared" si="20"/>
        <v/>
      </c>
      <c r="S43" s="54"/>
      <c r="T43" s="54"/>
      <c r="U43" s="54"/>
      <c r="V43" s="12" t="str">
        <f t="shared" si="21"/>
        <v/>
      </c>
      <c r="W43" s="12" t="str">
        <f t="shared" si="22"/>
        <v/>
      </c>
      <c r="X43" s="54"/>
      <c r="Y43" s="54"/>
      <c r="Z43" s="54"/>
      <c r="AA43" s="12" t="str">
        <f t="shared" si="23"/>
        <v/>
      </c>
      <c r="AB43" s="12" t="str">
        <f t="shared" si="24"/>
        <v/>
      </c>
      <c r="AC43" s="12" t="str">
        <f t="shared" si="25"/>
        <v/>
      </c>
      <c r="AD43" s="12" t="str">
        <f t="shared" si="26"/>
        <v/>
      </c>
      <c r="AE43" s="22" t="str">
        <f t="shared" si="27"/>
        <v/>
      </c>
      <c r="AF43" s="22" t="str">
        <f t="shared" si="28"/>
        <v/>
      </c>
      <c r="AG43" s="48" t="str">
        <f t="shared" si="29"/>
        <v/>
      </c>
    </row>
    <row r="44" spans="1:33" x14ac:dyDescent="0.25">
      <c r="A44" s="12" t="str">
        <f>IF(Configuración!B47="","",Configuración!A47)</f>
        <v/>
      </c>
      <c r="B44" s="12" t="str">
        <f>IF(Configuración!B47="","",Configuración!B47)</f>
        <v/>
      </c>
      <c r="C44" s="12" t="str">
        <f>IF(Configuración!B47="","",Configuración!C47)</f>
        <v/>
      </c>
      <c r="D44" s="54"/>
      <c r="E44" s="54"/>
      <c r="F44" s="54"/>
      <c r="G44" s="12" t="str">
        <f t="shared" si="15"/>
        <v/>
      </c>
      <c r="H44" s="12" t="str">
        <f t="shared" si="16"/>
        <v/>
      </c>
      <c r="I44" s="54"/>
      <c r="J44" s="54"/>
      <c r="K44" s="54"/>
      <c r="L44" s="12" t="str">
        <f t="shared" si="17"/>
        <v/>
      </c>
      <c r="M44" s="12" t="str">
        <f t="shared" si="18"/>
        <v/>
      </c>
      <c r="N44" s="54"/>
      <c r="O44" s="54"/>
      <c r="P44" s="54"/>
      <c r="Q44" s="12" t="str">
        <f t="shared" si="19"/>
        <v/>
      </c>
      <c r="R44" s="12" t="str">
        <f t="shared" si="20"/>
        <v/>
      </c>
      <c r="S44" s="54"/>
      <c r="T44" s="54"/>
      <c r="U44" s="54"/>
      <c r="V44" s="12" t="str">
        <f t="shared" si="21"/>
        <v/>
      </c>
      <c r="W44" s="12" t="str">
        <f t="shared" si="22"/>
        <v/>
      </c>
      <c r="X44" s="54"/>
      <c r="Y44" s="54"/>
      <c r="Z44" s="54"/>
      <c r="AA44" s="12" t="str">
        <f t="shared" si="23"/>
        <v/>
      </c>
      <c r="AB44" s="12" t="str">
        <f t="shared" si="24"/>
        <v/>
      </c>
      <c r="AC44" s="12" t="str">
        <f t="shared" si="25"/>
        <v/>
      </c>
      <c r="AD44" s="12" t="str">
        <f t="shared" si="26"/>
        <v/>
      </c>
      <c r="AE44" s="22" t="str">
        <f t="shared" si="27"/>
        <v/>
      </c>
      <c r="AF44" s="22" t="str">
        <f t="shared" si="28"/>
        <v/>
      </c>
      <c r="AG44" s="48" t="str">
        <f t="shared" si="29"/>
        <v/>
      </c>
    </row>
    <row r="45" spans="1:33" x14ac:dyDescent="0.25">
      <c r="A45" s="12" t="str">
        <f>IF(Configuración!B48="","",Configuración!A48)</f>
        <v/>
      </c>
      <c r="B45" s="12" t="str">
        <f>IF(Configuración!B48="","",Configuración!B48)</f>
        <v/>
      </c>
      <c r="C45" s="12" t="str">
        <f>IF(Configuración!B48="","",Configuración!C48)</f>
        <v/>
      </c>
      <c r="D45" s="54"/>
      <c r="E45" s="54"/>
      <c r="F45" s="54"/>
      <c r="G45" s="12" t="str">
        <f t="shared" si="15"/>
        <v/>
      </c>
      <c r="H45" s="12" t="str">
        <f t="shared" si="16"/>
        <v/>
      </c>
      <c r="I45" s="54"/>
      <c r="J45" s="54"/>
      <c r="K45" s="54"/>
      <c r="L45" s="12" t="str">
        <f t="shared" si="17"/>
        <v/>
      </c>
      <c r="M45" s="12" t="str">
        <f t="shared" si="18"/>
        <v/>
      </c>
      <c r="N45" s="54"/>
      <c r="O45" s="54"/>
      <c r="P45" s="54"/>
      <c r="Q45" s="12" t="str">
        <f t="shared" si="19"/>
        <v/>
      </c>
      <c r="R45" s="12" t="str">
        <f t="shared" si="20"/>
        <v/>
      </c>
      <c r="S45" s="54"/>
      <c r="T45" s="54"/>
      <c r="U45" s="54"/>
      <c r="V45" s="12" t="str">
        <f t="shared" si="21"/>
        <v/>
      </c>
      <c r="W45" s="12" t="str">
        <f t="shared" si="22"/>
        <v/>
      </c>
      <c r="X45" s="54"/>
      <c r="Y45" s="54"/>
      <c r="Z45" s="54"/>
      <c r="AA45" s="12" t="str">
        <f t="shared" si="23"/>
        <v/>
      </c>
      <c r="AB45" s="12" t="str">
        <f t="shared" si="24"/>
        <v/>
      </c>
      <c r="AC45" s="12" t="str">
        <f t="shared" si="25"/>
        <v/>
      </c>
      <c r="AD45" s="12" t="str">
        <f t="shared" si="26"/>
        <v/>
      </c>
      <c r="AE45" s="22" t="str">
        <f t="shared" si="27"/>
        <v/>
      </c>
      <c r="AF45" s="22" t="str">
        <f t="shared" si="28"/>
        <v/>
      </c>
      <c r="AG45" s="48" t="str">
        <f t="shared" si="29"/>
        <v/>
      </c>
    </row>
    <row r="46" spans="1:33" x14ac:dyDescent="0.25">
      <c r="A46" s="12" t="str">
        <f>IF(Configuración!B49="","",Configuración!A49)</f>
        <v/>
      </c>
      <c r="B46" s="12" t="str">
        <f>IF(Configuración!B49="","",Configuración!B49)</f>
        <v/>
      </c>
      <c r="C46" s="12" t="str">
        <f>IF(Configuración!B49="","",Configuración!C49)</f>
        <v/>
      </c>
      <c r="D46" s="54"/>
      <c r="E46" s="54"/>
      <c r="F46" s="54"/>
      <c r="G46" s="12" t="str">
        <f t="shared" si="15"/>
        <v/>
      </c>
      <c r="H46" s="12" t="str">
        <f t="shared" si="16"/>
        <v/>
      </c>
      <c r="I46" s="54"/>
      <c r="J46" s="54"/>
      <c r="K46" s="54"/>
      <c r="L46" s="12" t="str">
        <f t="shared" si="17"/>
        <v/>
      </c>
      <c r="M46" s="12" t="str">
        <f t="shared" si="18"/>
        <v/>
      </c>
      <c r="N46" s="54"/>
      <c r="O46" s="54"/>
      <c r="P46" s="54"/>
      <c r="Q46" s="12" t="str">
        <f t="shared" si="19"/>
        <v/>
      </c>
      <c r="R46" s="12" t="str">
        <f t="shared" si="20"/>
        <v/>
      </c>
      <c r="S46" s="54"/>
      <c r="T46" s="54"/>
      <c r="U46" s="54"/>
      <c r="V46" s="12" t="str">
        <f t="shared" si="21"/>
        <v/>
      </c>
      <c r="W46" s="12" t="str">
        <f t="shared" si="22"/>
        <v/>
      </c>
      <c r="X46" s="54"/>
      <c r="Y46" s="54"/>
      <c r="Z46" s="54"/>
      <c r="AA46" s="12" t="str">
        <f t="shared" si="23"/>
        <v/>
      </c>
      <c r="AB46" s="12" t="str">
        <f t="shared" si="24"/>
        <v/>
      </c>
      <c r="AC46" s="12" t="str">
        <f t="shared" si="25"/>
        <v/>
      </c>
      <c r="AD46" s="12" t="str">
        <f t="shared" si="26"/>
        <v/>
      </c>
      <c r="AE46" s="22" t="str">
        <f t="shared" si="27"/>
        <v/>
      </c>
      <c r="AF46" s="22" t="str">
        <f t="shared" si="28"/>
        <v/>
      </c>
      <c r="AG46" s="48" t="str">
        <f t="shared" si="29"/>
        <v/>
      </c>
    </row>
    <row r="47" spans="1:33" x14ac:dyDescent="0.25">
      <c r="A47" s="12" t="str">
        <f>IF(Configuración!B50="","",Configuración!A50)</f>
        <v/>
      </c>
      <c r="B47" s="12" t="str">
        <f>IF(Configuración!B50="","",Configuración!B50)</f>
        <v/>
      </c>
      <c r="C47" s="12" t="str">
        <f>IF(Configuración!B50="","",Configuración!C50)</f>
        <v/>
      </c>
      <c r="D47" s="54"/>
      <c r="E47" s="54"/>
      <c r="F47" s="54"/>
      <c r="G47" s="12" t="str">
        <f t="shared" si="15"/>
        <v/>
      </c>
      <c r="H47" s="12" t="str">
        <f t="shared" si="16"/>
        <v/>
      </c>
      <c r="I47" s="54"/>
      <c r="J47" s="54"/>
      <c r="K47" s="54"/>
      <c r="L47" s="12" t="str">
        <f t="shared" si="17"/>
        <v/>
      </c>
      <c r="M47" s="12" t="str">
        <f t="shared" si="18"/>
        <v/>
      </c>
      <c r="N47" s="54"/>
      <c r="O47" s="54"/>
      <c r="P47" s="54"/>
      <c r="Q47" s="12" t="str">
        <f t="shared" si="19"/>
        <v/>
      </c>
      <c r="R47" s="12" t="str">
        <f t="shared" si="20"/>
        <v/>
      </c>
      <c r="S47" s="54"/>
      <c r="T47" s="54"/>
      <c r="U47" s="54"/>
      <c r="V47" s="12" t="str">
        <f t="shared" si="21"/>
        <v/>
      </c>
      <c r="W47" s="12" t="str">
        <f t="shared" si="22"/>
        <v/>
      </c>
      <c r="X47" s="54"/>
      <c r="Y47" s="54"/>
      <c r="Z47" s="54"/>
      <c r="AA47" s="12" t="str">
        <f t="shared" si="23"/>
        <v/>
      </c>
      <c r="AB47" s="12" t="str">
        <f t="shared" si="24"/>
        <v/>
      </c>
      <c r="AC47" s="12" t="str">
        <f t="shared" si="25"/>
        <v/>
      </c>
      <c r="AD47" s="12" t="str">
        <f t="shared" si="26"/>
        <v/>
      </c>
      <c r="AE47" s="22" t="str">
        <f t="shared" si="27"/>
        <v/>
      </c>
      <c r="AF47" s="22" t="str">
        <f t="shared" si="28"/>
        <v/>
      </c>
      <c r="AG47" s="48" t="str">
        <f t="shared" si="29"/>
        <v/>
      </c>
    </row>
    <row r="48" spans="1:33" x14ac:dyDescent="0.25">
      <c r="A48" s="12" t="str">
        <f>IF(Configuración!B51="","",Configuración!A51)</f>
        <v/>
      </c>
      <c r="B48" s="12" t="str">
        <f>IF(Configuración!B51="","",Configuración!B51)</f>
        <v/>
      </c>
      <c r="C48" s="12" t="str">
        <f>IF(Configuración!B51="","",Configuración!C51)</f>
        <v/>
      </c>
      <c r="D48" s="54"/>
      <c r="E48" s="54"/>
      <c r="F48" s="54"/>
      <c r="G48" s="12" t="str">
        <f t="shared" si="15"/>
        <v/>
      </c>
      <c r="H48" s="12" t="str">
        <f t="shared" si="16"/>
        <v/>
      </c>
      <c r="I48" s="54"/>
      <c r="J48" s="54"/>
      <c r="K48" s="54"/>
      <c r="L48" s="12" t="str">
        <f t="shared" si="17"/>
        <v/>
      </c>
      <c r="M48" s="12" t="str">
        <f t="shared" si="18"/>
        <v/>
      </c>
      <c r="N48" s="54"/>
      <c r="O48" s="54"/>
      <c r="P48" s="54"/>
      <c r="Q48" s="12" t="str">
        <f t="shared" si="19"/>
        <v/>
      </c>
      <c r="R48" s="12" t="str">
        <f t="shared" si="20"/>
        <v/>
      </c>
      <c r="S48" s="54"/>
      <c r="T48" s="54"/>
      <c r="U48" s="54"/>
      <c r="V48" s="12" t="str">
        <f t="shared" si="21"/>
        <v/>
      </c>
      <c r="W48" s="12" t="str">
        <f t="shared" si="22"/>
        <v/>
      </c>
      <c r="X48" s="54"/>
      <c r="Y48" s="54"/>
      <c r="Z48" s="54"/>
      <c r="AA48" s="12" t="str">
        <f t="shared" si="23"/>
        <v/>
      </c>
      <c r="AB48" s="12" t="str">
        <f t="shared" si="24"/>
        <v/>
      </c>
      <c r="AC48" s="12" t="str">
        <f t="shared" si="25"/>
        <v/>
      </c>
      <c r="AD48" s="12" t="str">
        <f t="shared" si="26"/>
        <v/>
      </c>
      <c r="AE48" s="22" t="str">
        <f t="shared" si="27"/>
        <v/>
      </c>
      <c r="AF48" s="22" t="str">
        <f t="shared" si="28"/>
        <v/>
      </c>
      <c r="AG48" s="48" t="str">
        <f t="shared" si="29"/>
        <v/>
      </c>
    </row>
    <row r="49" spans="1:33" x14ac:dyDescent="0.25">
      <c r="A49" s="12" t="str">
        <f>IF(Configuración!B52="","",Configuración!A52)</f>
        <v/>
      </c>
      <c r="B49" s="12" t="str">
        <f>IF(Configuración!B52="","",Configuración!B52)</f>
        <v/>
      </c>
      <c r="C49" s="12" t="str">
        <f>IF(Configuración!B52="","",Configuración!C52)</f>
        <v/>
      </c>
      <c r="D49" s="54"/>
      <c r="E49" s="54"/>
      <c r="F49" s="54"/>
      <c r="G49" s="12" t="str">
        <f t="shared" si="15"/>
        <v/>
      </c>
      <c r="H49" s="12" t="str">
        <f t="shared" si="16"/>
        <v/>
      </c>
      <c r="I49" s="54"/>
      <c r="J49" s="54"/>
      <c r="K49" s="54"/>
      <c r="L49" s="12" t="str">
        <f t="shared" si="17"/>
        <v/>
      </c>
      <c r="M49" s="12" t="str">
        <f t="shared" si="18"/>
        <v/>
      </c>
      <c r="N49" s="54"/>
      <c r="O49" s="54"/>
      <c r="P49" s="54"/>
      <c r="Q49" s="12" t="str">
        <f t="shared" si="19"/>
        <v/>
      </c>
      <c r="R49" s="12" t="str">
        <f t="shared" si="20"/>
        <v/>
      </c>
      <c r="S49" s="54"/>
      <c r="T49" s="54"/>
      <c r="U49" s="54"/>
      <c r="V49" s="12" t="str">
        <f t="shared" si="21"/>
        <v/>
      </c>
      <c r="W49" s="12" t="str">
        <f t="shared" si="22"/>
        <v/>
      </c>
      <c r="X49" s="54"/>
      <c r="Y49" s="54"/>
      <c r="Z49" s="54"/>
      <c r="AA49" s="12" t="str">
        <f t="shared" si="23"/>
        <v/>
      </c>
      <c r="AB49" s="12" t="str">
        <f t="shared" si="24"/>
        <v/>
      </c>
      <c r="AC49" s="12" t="str">
        <f t="shared" si="25"/>
        <v/>
      </c>
      <c r="AD49" s="12" t="str">
        <f t="shared" si="26"/>
        <v/>
      </c>
      <c r="AE49" s="22" t="str">
        <f t="shared" si="27"/>
        <v/>
      </c>
      <c r="AF49" s="22" t="str">
        <f t="shared" si="28"/>
        <v/>
      </c>
      <c r="AG49" s="48" t="str">
        <f t="shared" si="29"/>
        <v/>
      </c>
    </row>
    <row r="50" spans="1:33" x14ac:dyDescent="0.25">
      <c r="A50" s="12" t="str">
        <f>IF(Configuración!B53="","",Configuración!A53)</f>
        <v/>
      </c>
      <c r="B50" s="12" t="str">
        <f>IF(Configuración!B53="","",Configuración!B53)</f>
        <v/>
      </c>
      <c r="C50" s="12" t="str">
        <f>IF(Configuración!B53="","",Configuración!C53)</f>
        <v/>
      </c>
      <c r="D50" s="54"/>
      <c r="E50" s="54"/>
      <c r="F50" s="54"/>
      <c r="G50" s="12" t="str">
        <f t="shared" si="15"/>
        <v/>
      </c>
      <c r="H50" s="12" t="str">
        <f t="shared" si="16"/>
        <v/>
      </c>
      <c r="I50" s="54"/>
      <c r="J50" s="54"/>
      <c r="K50" s="54"/>
      <c r="L50" s="12" t="str">
        <f t="shared" si="17"/>
        <v/>
      </c>
      <c r="M50" s="12" t="str">
        <f t="shared" si="18"/>
        <v/>
      </c>
      <c r="N50" s="54"/>
      <c r="O50" s="54"/>
      <c r="P50" s="54"/>
      <c r="Q50" s="12" t="str">
        <f t="shared" si="19"/>
        <v/>
      </c>
      <c r="R50" s="12" t="str">
        <f t="shared" si="20"/>
        <v/>
      </c>
      <c r="S50" s="54"/>
      <c r="T50" s="54"/>
      <c r="U50" s="54"/>
      <c r="V50" s="12" t="str">
        <f t="shared" si="21"/>
        <v/>
      </c>
      <c r="W50" s="12" t="str">
        <f t="shared" si="22"/>
        <v/>
      </c>
      <c r="X50" s="54"/>
      <c r="Y50" s="54"/>
      <c r="Z50" s="54"/>
      <c r="AA50" s="12" t="str">
        <f t="shared" si="23"/>
        <v/>
      </c>
      <c r="AB50" s="12" t="str">
        <f t="shared" si="24"/>
        <v/>
      </c>
      <c r="AC50" s="12" t="str">
        <f t="shared" si="25"/>
        <v/>
      </c>
      <c r="AD50" s="12" t="str">
        <f t="shared" si="26"/>
        <v/>
      </c>
      <c r="AE50" s="22" t="str">
        <f t="shared" si="27"/>
        <v/>
      </c>
      <c r="AF50" s="22" t="str">
        <f t="shared" si="28"/>
        <v/>
      </c>
      <c r="AG50" s="48" t="str">
        <f t="shared" si="29"/>
        <v/>
      </c>
    </row>
    <row r="51" spans="1:33" x14ac:dyDescent="0.25">
      <c r="A51" s="12" t="str">
        <f>IF(Configuración!B54="","",Configuración!A54)</f>
        <v/>
      </c>
      <c r="B51" s="12" t="str">
        <f>IF(Configuración!B54="","",Configuración!B54)</f>
        <v/>
      </c>
      <c r="C51" s="12" t="str">
        <f>IF(Configuración!B54="","",Configuración!C54)</f>
        <v/>
      </c>
      <c r="D51" s="54"/>
      <c r="E51" s="54"/>
      <c r="F51" s="54"/>
      <c r="G51" s="12" t="str">
        <f t="shared" si="15"/>
        <v/>
      </c>
      <c r="H51" s="12" t="str">
        <f t="shared" si="16"/>
        <v/>
      </c>
      <c r="I51" s="54"/>
      <c r="J51" s="54"/>
      <c r="K51" s="54"/>
      <c r="L51" s="12" t="str">
        <f t="shared" si="17"/>
        <v/>
      </c>
      <c r="M51" s="12" t="str">
        <f t="shared" si="18"/>
        <v/>
      </c>
      <c r="N51" s="54"/>
      <c r="O51" s="54"/>
      <c r="P51" s="54"/>
      <c r="Q51" s="12" t="str">
        <f t="shared" si="19"/>
        <v/>
      </c>
      <c r="R51" s="12" t="str">
        <f t="shared" si="20"/>
        <v/>
      </c>
      <c r="S51" s="54"/>
      <c r="T51" s="54"/>
      <c r="U51" s="54"/>
      <c r="V51" s="12" t="str">
        <f t="shared" si="21"/>
        <v/>
      </c>
      <c r="W51" s="12" t="str">
        <f t="shared" si="22"/>
        <v/>
      </c>
      <c r="X51" s="54"/>
      <c r="Y51" s="54"/>
      <c r="Z51" s="54"/>
      <c r="AA51" s="12" t="str">
        <f t="shared" si="23"/>
        <v/>
      </c>
      <c r="AB51" s="12" t="str">
        <f t="shared" si="24"/>
        <v/>
      </c>
      <c r="AC51" s="12" t="str">
        <f t="shared" si="25"/>
        <v/>
      </c>
      <c r="AD51" s="12" t="str">
        <f t="shared" si="26"/>
        <v/>
      </c>
      <c r="AE51" s="22" t="str">
        <f t="shared" si="27"/>
        <v/>
      </c>
      <c r="AF51" s="22" t="str">
        <f t="shared" si="28"/>
        <v/>
      </c>
      <c r="AG51" s="48" t="str">
        <f t="shared" si="29"/>
        <v/>
      </c>
    </row>
    <row r="52" spans="1:33" x14ac:dyDescent="0.25">
      <c r="A52" s="12" t="str">
        <f>IF(Configuración!B55="","",Configuración!A55)</f>
        <v/>
      </c>
      <c r="B52" s="12" t="str">
        <f>IF(Configuración!B55="","",Configuración!B55)</f>
        <v/>
      </c>
      <c r="C52" s="12" t="str">
        <f>IF(Configuración!B55="","",Configuración!C55)</f>
        <v/>
      </c>
      <c r="D52" s="54"/>
      <c r="E52" s="54"/>
      <c r="F52" s="54"/>
      <c r="G52" s="12" t="str">
        <f t="shared" si="15"/>
        <v/>
      </c>
      <c r="H52" s="12" t="str">
        <f t="shared" si="16"/>
        <v/>
      </c>
      <c r="I52" s="54"/>
      <c r="J52" s="54"/>
      <c r="K52" s="54"/>
      <c r="L52" s="12" t="str">
        <f t="shared" si="17"/>
        <v/>
      </c>
      <c r="M52" s="12" t="str">
        <f t="shared" si="18"/>
        <v/>
      </c>
      <c r="N52" s="54"/>
      <c r="O52" s="54"/>
      <c r="P52" s="54"/>
      <c r="Q52" s="12" t="str">
        <f t="shared" si="19"/>
        <v/>
      </c>
      <c r="R52" s="12" t="str">
        <f t="shared" si="20"/>
        <v/>
      </c>
      <c r="S52" s="54"/>
      <c r="T52" s="54"/>
      <c r="U52" s="54"/>
      <c r="V52" s="12" t="str">
        <f t="shared" si="21"/>
        <v/>
      </c>
      <c r="W52" s="12" t="str">
        <f t="shared" si="22"/>
        <v/>
      </c>
      <c r="X52" s="54"/>
      <c r="Y52" s="54"/>
      <c r="Z52" s="54"/>
      <c r="AA52" s="12" t="str">
        <f t="shared" si="23"/>
        <v/>
      </c>
      <c r="AB52" s="12" t="str">
        <f t="shared" si="24"/>
        <v/>
      </c>
      <c r="AC52" s="12" t="str">
        <f t="shared" si="25"/>
        <v/>
      </c>
      <c r="AD52" s="12" t="str">
        <f t="shared" si="26"/>
        <v/>
      </c>
      <c r="AE52" s="22" t="str">
        <f t="shared" si="27"/>
        <v/>
      </c>
      <c r="AF52" s="22" t="str">
        <f t="shared" si="28"/>
        <v/>
      </c>
      <c r="AG52" s="48" t="str">
        <f t="shared" si="29"/>
        <v/>
      </c>
    </row>
    <row r="53" spans="1:33" x14ac:dyDescent="0.25">
      <c r="A53" s="12" t="str">
        <f>IF(Configuración!B56="","",Configuración!A56)</f>
        <v/>
      </c>
      <c r="B53" s="12" t="str">
        <f>IF(Configuración!B56="","",Configuración!B56)</f>
        <v/>
      </c>
      <c r="C53" s="12" t="str">
        <f>IF(Configuración!B56="","",Configuración!C56)</f>
        <v/>
      </c>
      <c r="D53" s="54"/>
      <c r="E53" s="54"/>
      <c r="F53" s="54"/>
      <c r="G53" s="12" t="str">
        <f t="shared" si="15"/>
        <v/>
      </c>
      <c r="H53" s="12" t="str">
        <f t="shared" si="16"/>
        <v/>
      </c>
      <c r="I53" s="54"/>
      <c r="J53" s="54"/>
      <c r="K53" s="54"/>
      <c r="L53" s="12" t="str">
        <f t="shared" si="17"/>
        <v/>
      </c>
      <c r="M53" s="12" t="str">
        <f t="shared" si="18"/>
        <v/>
      </c>
      <c r="N53" s="54"/>
      <c r="O53" s="54"/>
      <c r="P53" s="54"/>
      <c r="Q53" s="12" t="str">
        <f t="shared" si="19"/>
        <v/>
      </c>
      <c r="R53" s="12" t="str">
        <f t="shared" si="20"/>
        <v/>
      </c>
      <c r="S53" s="54"/>
      <c r="T53" s="54"/>
      <c r="U53" s="54"/>
      <c r="V53" s="12" t="str">
        <f t="shared" si="21"/>
        <v/>
      </c>
      <c r="W53" s="12" t="str">
        <f t="shared" si="22"/>
        <v/>
      </c>
      <c r="X53" s="54"/>
      <c r="Y53" s="54"/>
      <c r="Z53" s="54"/>
      <c r="AA53" s="12" t="str">
        <f t="shared" si="23"/>
        <v/>
      </c>
      <c r="AB53" s="12" t="str">
        <f t="shared" si="24"/>
        <v/>
      </c>
      <c r="AC53" s="12" t="str">
        <f t="shared" si="25"/>
        <v/>
      </c>
      <c r="AD53" s="12" t="str">
        <f t="shared" si="26"/>
        <v/>
      </c>
      <c r="AE53" s="22" t="str">
        <f t="shared" si="27"/>
        <v/>
      </c>
      <c r="AF53" s="22" t="str">
        <f t="shared" si="28"/>
        <v/>
      </c>
      <c r="AG53" s="48" t="str">
        <f t="shared" si="29"/>
        <v/>
      </c>
    </row>
    <row r="54" spans="1:33" x14ac:dyDescent="0.25">
      <c r="A54" s="12" t="str">
        <f>IF(Configuración!B57="","",Configuración!A57)</f>
        <v/>
      </c>
      <c r="B54" s="12" t="str">
        <f>IF(Configuración!B57="","",Configuración!B57)</f>
        <v/>
      </c>
      <c r="C54" s="12" t="str">
        <f>IF(Configuración!B57="","",Configuración!C57)</f>
        <v/>
      </c>
      <c r="D54" s="54"/>
      <c r="E54" s="54"/>
      <c r="F54" s="54"/>
      <c r="G54" s="12" t="str">
        <f t="shared" si="15"/>
        <v/>
      </c>
      <c r="H54" s="12" t="str">
        <f t="shared" si="16"/>
        <v/>
      </c>
      <c r="I54" s="54"/>
      <c r="J54" s="54"/>
      <c r="K54" s="54"/>
      <c r="L54" s="12" t="str">
        <f t="shared" si="17"/>
        <v/>
      </c>
      <c r="M54" s="12" t="str">
        <f t="shared" si="18"/>
        <v/>
      </c>
      <c r="N54" s="54"/>
      <c r="O54" s="54"/>
      <c r="P54" s="54"/>
      <c r="Q54" s="12" t="str">
        <f t="shared" si="19"/>
        <v/>
      </c>
      <c r="R54" s="12" t="str">
        <f t="shared" si="20"/>
        <v/>
      </c>
      <c r="S54" s="54"/>
      <c r="T54" s="54"/>
      <c r="U54" s="54"/>
      <c r="V54" s="12" t="str">
        <f t="shared" si="21"/>
        <v/>
      </c>
      <c r="W54" s="12" t="str">
        <f t="shared" si="22"/>
        <v/>
      </c>
      <c r="X54" s="54"/>
      <c r="Y54" s="54"/>
      <c r="Z54" s="54"/>
      <c r="AA54" s="12" t="str">
        <f t="shared" si="23"/>
        <v/>
      </c>
      <c r="AB54" s="12" t="str">
        <f t="shared" si="24"/>
        <v/>
      </c>
      <c r="AC54" s="12" t="str">
        <f t="shared" si="25"/>
        <v/>
      </c>
      <c r="AD54" s="12" t="str">
        <f t="shared" si="26"/>
        <v/>
      </c>
      <c r="AE54" s="22" t="str">
        <f t="shared" si="27"/>
        <v/>
      </c>
      <c r="AF54" s="22" t="str">
        <f t="shared" si="28"/>
        <v/>
      </c>
      <c r="AG54" s="48" t="str">
        <f t="shared" si="29"/>
        <v/>
      </c>
    </row>
    <row r="55" spans="1:33" x14ac:dyDescent="0.25">
      <c r="A55" s="12" t="str">
        <f>IF(Configuración!B58="","",Configuración!A58)</f>
        <v/>
      </c>
      <c r="B55" s="12" t="str">
        <f>IF(Configuración!B58="","",Configuración!B58)</f>
        <v/>
      </c>
      <c r="C55" s="12" t="str">
        <f>IF(Configuración!B58="","",Configuración!C58)</f>
        <v/>
      </c>
      <c r="D55" s="54"/>
      <c r="E55" s="54"/>
      <c r="F55" s="54"/>
      <c r="G55" s="12" t="str">
        <f t="shared" si="15"/>
        <v/>
      </c>
      <c r="H55" s="12" t="str">
        <f t="shared" si="16"/>
        <v/>
      </c>
      <c r="I55" s="54"/>
      <c r="J55" s="54"/>
      <c r="K55" s="54"/>
      <c r="L55" s="12" t="str">
        <f t="shared" si="17"/>
        <v/>
      </c>
      <c r="M55" s="12" t="str">
        <f t="shared" si="18"/>
        <v/>
      </c>
      <c r="N55" s="54"/>
      <c r="O55" s="54"/>
      <c r="P55" s="54"/>
      <c r="Q55" s="12" t="str">
        <f t="shared" si="19"/>
        <v/>
      </c>
      <c r="R55" s="12" t="str">
        <f t="shared" si="20"/>
        <v/>
      </c>
      <c r="S55" s="54"/>
      <c r="T55" s="54"/>
      <c r="U55" s="54"/>
      <c r="V55" s="12" t="str">
        <f t="shared" si="21"/>
        <v/>
      </c>
      <c r="W55" s="12" t="str">
        <f t="shared" si="22"/>
        <v/>
      </c>
      <c r="X55" s="54"/>
      <c r="Y55" s="54"/>
      <c r="Z55" s="54"/>
      <c r="AA55" s="12" t="str">
        <f t="shared" si="23"/>
        <v/>
      </c>
      <c r="AB55" s="12" t="str">
        <f t="shared" si="24"/>
        <v/>
      </c>
      <c r="AC55" s="12" t="str">
        <f t="shared" si="25"/>
        <v/>
      </c>
      <c r="AD55" s="12" t="str">
        <f t="shared" si="26"/>
        <v/>
      </c>
      <c r="AE55" s="22" t="str">
        <f t="shared" si="27"/>
        <v/>
      </c>
      <c r="AF55" s="22" t="str">
        <f t="shared" si="28"/>
        <v/>
      </c>
      <c r="AG55" s="48" t="str">
        <f t="shared" si="29"/>
        <v/>
      </c>
    </row>
    <row r="56" spans="1:33" x14ac:dyDescent="0.25">
      <c r="A56" s="12" t="str">
        <f>IF(Configuración!B59="","",Configuración!A59)</f>
        <v/>
      </c>
      <c r="B56" s="12" t="str">
        <f>IF(Configuración!B59="","",Configuración!B59)</f>
        <v/>
      </c>
      <c r="C56" s="12" t="str">
        <f>IF(Configuración!B59="","",Configuración!C59)</f>
        <v/>
      </c>
      <c r="D56" s="54"/>
      <c r="E56" s="54"/>
      <c r="F56" s="54"/>
      <c r="G56" s="12" t="str">
        <f t="shared" si="15"/>
        <v/>
      </c>
      <c r="H56" s="12" t="str">
        <f t="shared" si="16"/>
        <v/>
      </c>
      <c r="I56" s="54"/>
      <c r="J56" s="54"/>
      <c r="K56" s="54"/>
      <c r="L56" s="12" t="str">
        <f t="shared" si="17"/>
        <v/>
      </c>
      <c r="M56" s="12" t="str">
        <f t="shared" si="18"/>
        <v/>
      </c>
      <c r="N56" s="54"/>
      <c r="O56" s="54"/>
      <c r="P56" s="54"/>
      <c r="Q56" s="12" t="str">
        <f t="shared" si="19"/>
        <v/>
      </c>
      <c r="R56" s="12" t="str">
        <f t="shared" si="20"/>
        <v/>
      </c>
      <c r="S56" s="54"/>
      <c r="T56" s="54"/>
      <c r="U56" s="54"/>
      <c r="V56" s="12" t="str">
        <f t="shared" si="21"/>
        <v/>
      </c>
      <c r="W56" s="12" t="str">
        <f t="shared" si="22"/>
        <v/>
      </c>
      <c r="X56" s="54"/>
      <c r="Y56" s="54"/>
      <c r="Z56" s="54"/>
      <c r="AA56" s="12" t="str">
        <f t="shared" si="23"/>
        <v/>
      </c>
      <c r="AB56" s="12" t="str">
        <f t="shared" si="24"/>
        <v/>
      </c>
      <c r="AC56" s="12" t="str">
        <f t="shared" si="25"/>
        <v/>
      </c>
      <c r="AD56" s="12" t="str">
        <f t="shared" si="26"/>
        <v/>
      </c>
      <c r="AE56" s="22" t="str">
        <f t="shared" si="27"/>
        <v/>
      </c>
      <c r="AF56" s="22" t="str">
        <f t="shared" si="28"/>
        <v/>
      </c>
      <c r="AG56" s="48" t="str">
        <f t="shared" si="29"/>
        <v/>
      </c>
    </row>
    <row r="57" spans="1:33" x14ac:dyDescent="0.25">
      <c r="A57" s="12" t="str">
        <f>IF(Configuración!B60="","",Configuración!A60)</f>
        <v/>
      </c>
      <c r="B57" s="12" t="str">
        <f>IF(Configuración!B60="","",Configuración!B60)</f>
        <v/>
      </c>
      <c r="C57" s="12" t="str">
        <f>IF(Configuración!B60="","",Configuración!C60)</f>
        <v/>
      </c>
      <c r="D57" s="54"/>
      <c r="E57" s="54"/>
      <c r="F57" s="54"/>
      <c r="G57" s="12" t="str">
        <f t="shared" si="15"/>
        <v/>
      </c>
      <c r="H57" s="12" t="str">
        <f t="shared" si="16"/>
        <v/>
      </c>
      <c r="I57" s="54"/>
      <c r="J57" s="54"/>
      <c r="K57" s="54"/>
      <c r="L57" s="12" t="str">
        <f t="shared" si="17"/>
        <v/>
      </c>
      <c r="M57" s="12" t="str">
        <f t="shared" si="18"/>
        <v/>
      </c>
      <c r="N57" s="54"/>
      <c r="O57" s="54"/>
      <c r="P57" s="54"/>
      <c r="Q57" s="12" t="str">
        <f t="shared" si="19"/>
        <v/>
      </c>
      <c r="R57" s="12" t="str">
        <f t="shared" si="20"/>
        <v/>
      </c>
      <c r="S57" s="54"/>
      <c r="T57" s="54"/>
      <c r="U57" s="54"/>
      <c r="V57" s="12" t="str">
        <f t="shared" si="21"/>
        <v/>
      </c>
      <c r="W57" s="12" t="str">
        <f t="shared" si="22"/>
        <v/>
      </c>
      <c r="X57" s="54"/>
      <c r="Y57" s="54"/>
      <c r="Z57" s="54"/>
      <c r="AA57" s="12" t="str">
        <f t="shared" si="23"/>
        <v/>
      </c>
      <c r="AB57" s="12" t="str">
        <f t="shared" si="24"/>
        <v/>
      </c>
      <c r="AC57" s="12" t="str">
        <f t="shared" si="25"/>
        <v/>
      </c>
      <c r="AD57" s="12" t="str">
        <f t="shared" si="26"/>
        <v/>
      </c>
      <c r="AE57" s="22" t="str">
        <f t="shared" si="27"/>
        <v/>
      </c>
      <c r="AF57" s="22" t="str">
        <f t="shared" si="28"/>
        <v/>
      </c>
      <c r="AG57" s="48" t="str">
        <f t="shared" si="29"/>
        <v/>
      </c>
    </row>
    <row r="61" spans="1:33" ht="17.25" x14ac:dyDescent="0.25">
      <c r="A61" s="38" t="s">
        <v>104</v>
      </c>
      <c r="B61" s="38"/>
      <c r="C61" s="38"/>
      <c r="D61" s="38"/>
      <c r="E61" s="38"/>
      <c r="F61" s="38"/>
      <c r="G61" s="38"/>
    </row>
    <row r="62" spans="1:33" x14ac:dyDescent="0.25">
      <c r="A62" s="39" t="s">
        <v>105</v>
      </c>
      <c r="B62" s="39"/>
      <c r="C62" s="39"/>
      <c r="D62" s="39"/>
      <c r="E62" s="39"/>
      <c r="F62" s="39"/>
      <c r="G62" s="39"/>
    </row>
    <row r="64" spans="1:33" s="23" customFormat="1" ht="22.5" x14ac:dyDescent="0.2">
      <c r="A64" s="25" t="s">
        <v>88</v>
      </c>
      <c r="B64" s="25" t="s">
        <v>106</v>
      </c>
      <c r="C64" s="25" t="s">
        <v>92</v>
      </c>
      <c r="D64" s="25" t="s">
        <v>107</v>
      </c>
      <c r="E64" s="25" t="s">
        <v>108</v>
      </c>
      <c r="F64" s="25" t="s">
        <v>34</v>
      </c>
      <c r="G64" s="25" t="s">
        <v>109</v>
      </c>
      <c r="AE64" s="46"/>
      <c r="AF64" s="46"/>
      <c r="AG64" s="49"/>
    </row>
    <row r="65" spans="1:7" x14ac:dyDescent="0.25">
      <c r="A65" s="14" t="str">
        <f t="shared" ref="A65:A96" si="30">IF($AE8="","",A8)</f>
        <v/>
      </c>
      <c r="B65" s="14" t="str">
        <f t="shared" ref="B65:B96" si="31">IF($AE8="","",B8&amp;" "&amp;C8)</f>
        <v/>
      </c>
      <c r="C65" s="14" t="str">
        <f>IF($AE8="","",Configuración!E11)</f>
        <v/>
      </c>
      <c r="D65" s="14" t="str">
        <f t="shared" ref="D65:D96" si="32">IF($AE8="","",IF(COUNTA(X8:Z8)&gt;0,AB8,IF(COUNTA(S8:U8)&gt;0,W8,IF(COUNTA(N8:P8)&gt;0,R8,""))))</f>
        <v/>
      </c>
      <c r="E65" s="14" t="str">
        <f t="shared" ref="E65:E96" si="33">IF($AE8="","",IF(AC8&lt;&gt;"",AD8,"En proceso"))</f>
        <v/>
      </c>
      <c r="F65" s="14" t="str">
        <f t="shared" ref="F65:F96" si="34">IF($AE8="","",AE8)</f>
        <v/>
      </c>
      <c r="G65" s="14" t="str">
        <f t="shared" ref="G65:G96" si="35">IF($AE8="","",AF8)</f>
        <v/>
      </c>
    </row>
    <row r="66" spans="1:7" ht="30" x14ac:dyDescent="0.25">
      <c r="A66" s="14" t="str">
        <f t="shared" si="30"/>
        <v/>
      </c>
      <c r="B66" s="14" t="str">
        <f t="shared" si="31"/>
        <v/>
      </c>
      <c r="C66" s="14" t="str">
        <f>IF($AE9="","",Configuración!E12)</f>
        <v/>
      </c>
      <c r="D66" s="14" t="str">
        <f t="shared" si="32"/>
        <v/>
      </c>
      <c r="E66" s="14" t="str">
        <f t="shared" si="33"/>
        <v/>
      </c>
      <c r="F66" s="14" t="str">
        <f t="shared" si="34"/>
        <v/>
      </c>
      <c r="G66" s="14" t="str">
        <f t="shared" si="35"/>
        <v/>
      </c>
    </row>
    <row r="67" spans="1:7" x14ac:dyDescent="0.25">
      <c r="A67" s="14" t="str">
        <f t="shared" si="30"/>
        <v/>
      </c>
      <c r="B67" s="14" t="str">
        <f t="shared" si="31"/>
        <v/>
      </c>
      <c r="C67" s="14" t="str">
        <f>IF($AE10="","",Configuración!E13)</f>
        <v/>
      </c>
      <c r="D67" s="14" t="str">
        <f t="shared" si="32"/>
        <v/>
      </c>
      <c r="E67" s="14" t="str">
        <f t="shared" si="33"/>
        <v/>
      </c>
      <c r="F67" s="14" t="str">
        <f t="shared" si="34"/>
        <v/>
      </c>
      <c r="G67" s="14" t="str">
        <f t="shared" si="35"/>
        <v/>
      </c>
    </row>
    <row r="68" spans="1:7" x14ac:dyDescent="0.25">
      <c r="A68" s="14" t="str">
        <f t="shared" si="30"/>
        <v/>
      </c>
      <c r="B68" s="14" t="str">
        <f t="shared" si="31"/>
        <v/>
      </c>
      <c r="C68" s="14" t="str">
        <f>IF($AE11="","",Configuración!E14)</f>
        <v/>
      </c>
      <c r="D68" s="14" t="str">
        <f t="shared" si="32"/>
        <v/>
      </c>
      <c r="E68" s="14" t="str">
        <f t="shared" si="33"/>
        <v/>
      </c>
      <c r="F68" s="14" t="str">
        <f t="shared" si="34"/>
        <v/>
      </c>
      <c r="G68" s="14" t="str">
        <f t="shared" si="35"/>
        <v/>
      </c>
    </row>
    <row r="69" spans="1:7" x14ac:dyDescent="0.25">
      <c r="A69" s="14" t="str">
        <f t="shared" si="30"/>
        <v/>
      </c>
      <c r="B69" s="14" t="str">
        <f t="shared" si="31"/>
        <v/>
      </c>
      <c r="C69" s="14" t="str">
        <f>IF($AE12="","",Configuración!E15)</f>
        <v/>
      </c>
      <c r="D69" s="14" t="str">
        <f t="shared" si="32"/>
        <v/>
      </c>
      <c r="E69" s="14" t="str">
        <f t="shared" si="33"/>
        <v/>
      </c>
      <c r="F69" s="14" t="str">
        <f t="shared" si="34"/>
        <v/>
      </c>
      <c r="G69" s="14" t="str">
        <f t="shared" si="35"/>
        <v/>
      </c>
    </row>
    <row r="70" spans="1:7" x14ac:dyDescent="0.25">
      <c r="A70" s="14" t="str">
        <f t="shared" si="30"/>
        <v/>
      </c>
      <c r="B70" s="14" t="str">
        <f t="shared" si="31"/>
        <v/>
      </c>
      <c r="C70" s="14" t="str">
        <f>IF($AE13="","",Configuración!E16)</f>
        <v/>
      </c>
      <c r="D70" s="14" t="str">
        <f t="shared" si="32"/>
        <v/>
      </c>
      <c r="E70" s="14" t="str">
        <f t="shared" si="33"/>
        <v/>
      </c>
      <c r="F70" s="14" t="str">
        <f t="shared" si="34"/>
        <v/>
      </c>
      <c r="G70" s="14" t="str">
        <f t="shared" si="35"/>
        <v/>
      </c>
    </row>
    <row r="71" spans="1:7" x14ac:dyDescent="0.25">
      <c r="A71" s="14" t="str">
        <f t="shared" si="30"/>
        <v/>
      </c>
      <c r="B71" s="14" t="str">
        <f t="shared" si="31"/>
        <v/>
      </c>
      <c r="C71" s="14" t="str">
        <f>IF($AE14="","",Configuración!E17)</f>
        <v/>
      </c>
      <c r="D71" s="14" t="str">
        <f t="shared" si="32"/>
        <v/>
      </c>
      <c r="E71" s="14" t="str">
        <f t="shared" si="33"/>
        <v/>
      </c>
      <c r="F71" s="14" t="str">
        <f t="shared" si="34"/>
        <v/>
      </c>
      <c r="G71" s="14" t="str">
        <f t="shared" si="35"/>
        <v/>
      </c>
    </row>
    <row r="72" spans="1:7" x14ac:dyDescent="0.25">
      <c r="A72" s="14" t="str">
        <f t="shared" si="30"/>
        <v/>
      </c>
      <c r="B72" s="14" t="str">
        <f t="shared" si="31"/>
        <v/>
      </c>
      <c r="C72" s="14" t="str">
        <f>IF($AE15="","",Configuración!E18)</f>
        <v/>
      </c>
      <c r="D72" s="14" t="str">
        <f t="shared" si="32"/>
        <v/>
      </c>
      <c r="E72" s="14" t="str">
        <f t="shared" si="33"/>
        <v/>
      </c>
      <c r="F72" s="14" t="str">
        <f t="shared" si="34"/>
        <v/>
      </c>
      <c r="G72" s="14" t="str">
        <f t="shared" si="35"/>
        <v/>
      </c>
    </row>
    <row r="73" spans="1:7" x14ac:dyDescent="0.25">
      <c r="A73" s="14" t="str">
        <f t="shared" si="30"/>
        <v/>
      </c>
      <c r="B73" s="14" t="str">
        <f t="shared" si="31"/>
        <v/>
      </c>
      <c r="C73" s="14" t="str">
        <f>IF($AE16="","",Configuración!E19)</f>
        <v/>
      </c>
      <c r="D73" s="14" t="str">
        <f t="shared" si="32"/>
        <v/>
      </c>
      <c r="E73" s="14" t="str">
        <f t="shared" si="33"/>
        <v/>
      </c>
      <c r="F73" s="14" t="str">
        <f t="shared" si="34"/>
        <v/>
      </c>
      <c r="G73" s="14" t="str">
        <f t="shared" si="35"/>
        <v/>
      </c>
    </row>
    <row r="74" spans="1:7" x14ac:dyDescent="0.25">
      <c r="A74" s="14" t="str">
        <f t="shared" si="30"/>
        <v/>
      </c>
      <c r="B74" s="14" t="str">
        <f t="shared" si="31"/>
        <v/>
      </c>
      <c r="C74" s="14" t="str">
        <f>IF($AE17="","",Configuración!E20)</f>
        <v/>
      </c>
      <c r="D74" s="14" t="str">
        <f t="shared" si="32"/>
        <v/>
      </c>
      <c r="E74" s="14" t="str">
        <f t="shared" si="33"/>
        <v/>
      </c>
      <c r="F74" s="14" t="str">
        <f t="shared" si="34"/>
        <v/>
      </c>
      <c r="G74" s="14" t="str">
        <f t="shared" si="35"/>
        <v/>
      </c>
    </row>
    <row r="75" spans="1:7" x14ac:dyDescent="0.25">
      <c r="A75" s="14" t="str">
        <f t="shared" si="30"/>
        <v/>
      </c>
      <c r="B75" s="14" t="str">
        <f t="shared" si="31"/>
        <v/>
      </c>
      <c r="C75" s="14" t="str">
        <f>IF($AE18="","",Configuración!E21)</f>
        <v/>
      </c>
      <c r="D75" s="14" t="str">
        <f t="shared" si="32"/>
        <v/>
      </c>
      <c r="E75" s="14" t="str">
        <f t="shared" si="33"/>
        <v/>
      </c>
      <c r="F75" s="14" t="str">
        <f t="shared" si="34"/>
        <v/>
      </c>
      <c r="G75" s="14" t="str">
        <f t="shared" si="35"/>
        <v/>
      </c>
    </row>
    <row r="76" spans="1:7" x14ac:dyDescent="0.25">
      <c r="A76" s="14" t="str">
        <f t="shared" si="30"/>
        <v/>
      </c>
      <c r="B76" s="14" t="str">
        <f t="shared" si="31"/>
        <v/>
      </c>
      <c r="C76" s="14" t="str">
        <f>IF($AE19="","",Configuración!E22)</f>
        <v/>
      </c>
      <c r="D76" s="14" t="str">
        <f t="shared" si="32"/>
        <v/>
      </c>
      <c r="E76" s="14" t="str">
        <f t="shared" si="33"/>
        <v/>
      </c>
      <c r="F76" s="14" t="str">
        <f t="shared" si="34"/>
        <v/>
      </c>
      <c r="G76" s="14" t="str">
        <f t="shared" si="35"/>
        <v/>
      </c>
    </row>
    <row r="77" spans="1:7" x14ac:dyDescent="0.25">
      <c r="A77" s="14" t="str">
        <f t="shared" si="30"/>
        <v/>
      </c>
      <c r="B77" s="14" t="str">
        <f t="shared" si="31"/>
        <v/>
      </c>
      <c r="C77" s="14" t="str">
        <f>IF($AE20="","",Configuración!E23)</f>
        <v/>
      </c>
      <c r="D77" s="14" t="str">
        <f t="shared" si="32"/>
        <v/>
      </c>
      <c r="E77" s="14" t="str">
        <f t="shared" si="33"/>
        <v/>
      </c>
      <c r="F77" s="14" t="str">
        <f t="shared" si="34"/>
        <v/>
      </c>
      <c r="G77" s="14" t="str">
        <f t="shared" si="35"/>
        <v/>
      </c>
    </row>
    <row r="78" spans="1:7" x14ac:dyDescent="0.25">
      <c r="A78" s="14" t="str">
        <f t="shared" si="30"/>
        <v/>
      </c>
      <c r="B78" s="14" t="str">
        <f t="shared" si="31"/>
        <v/>
      </c>
      <c r="C78" s="14" t="str">
        <f>IF($AE21="","",Configuración!E24)</f>
        <v/>
      </c>
      <c r="D78" s="14" t="str">
        <f t="shared" si="32"/>
        <v/>
      </c>
      <c r="E78" s="14" t="str">
        <f t="shared" si="33"/>
        <v/>
      </c>
      <c r="F78" s="14" t="str">
        <f t="shared" si="34"/>
        <v/>
      </c>
      <c r="G78" s="14" t="str">
        <f t="shared" si="35"/>
        <v/>
      </c>
    </row>
    <row r="79" spans="1:7" x14ac:dyDescent="0.25">
      <c r="A79" s="14" t="str">
        <f t="shared" si="30"/>
        <v/>
      </c>
      <c r="B79" s="14" t="str">
        <f t="shared" si="31"/>
        <v/>
      </c>
      <c r="C79" s="14" t="str">
        <f>IF($AE22="","",Configuración!E25)</f>
        <v/>
      </c>
      <c r="D79" s="14" t="str">
        <f t="shared" si="32"/>
        <v/>
      </c>
      <c r="E79" s="14" t="str">
        <f t="shared" si="33"/>
        <v/>
      </c>
      <c r="F79" s="14" t="str">
        <f t="shared" si="34"/>
        <v/>
      </c>
      <c r="G79" s="14" t="str">
        <f t="shared" si="35"/>
        <v/>
      </c>
    </row>
    <row r="80" spans="1:7" x14ac:dyDescent="0.25">
      <c r="A80" s="14" t="str">
        <f t="shared" si="30"/>
        <v/>
      </c>
      <c r="B80" s="14" t="str">
        <f t="shared" si="31"/>
        <v/>
      </c>
      <c r="C80" s="14" t="str">
        <f>IF($AE23="","",Configuración!E26)</f>
        <v/>
      </c>
      <c r="D80" s="14" t="str">
        <f t="shared" si="32"/>
        <v/>
      </c>
      <c r="E80" s="14" t="str">
        <f t="shared" si="33"/>
        <v/>
      </c>
      <c r="F80" s="14" t="str">
        <f t="shared" si="34"/>
        <v/>
      </c>
      <c r="G80" s="14" t="str">
        <f t="shared" si="35"/>
        <v/>
      </c>
    </row>
    <row r="81" spans="1:7" x14ac:dyDescent="0.25">
      <c r="A81" s="14" t="str">
        <f t="shared" si="30"/>
        <v/>
      </c>
      <c r="B81" s="14" t="str">
        <f t="shared" si="31"/>
        <v/>
      </c>
      <c r="C81" s="14" t="str">
        <f>IF($AE24="","",Configuración!E27)</f>
        <v/>
      </c>
      <c r="D81" s="14" t="str">
        <f t="shared" si="32"/>
        <v/>
      </c>
      <c r="E81" s="14" t="str">
        <f t="shared" si="33"/>
        <v/>
      </c>
      <c r="F81" s="14" t="str">
        <f t="shared" si="34"/>
        <v/>
      </c>
      <c r="G81" s="14" t="str">
        <f t="shared" si="35"/>
        <v/>
      </c>
    </row>
    <row r="82" spans="1:7" x14ac:dyDescent="0.25">
      <c r="A82" s="14" t="str">
        <f t="shared" si="30"/>
        <v/>
      </c>
      <c r="B82" s="14" t="str">
        <f t="shared" si="31"/>
        <v/>
      </c>
      <c r="C82" s="14" t="str">
        <f>IF($AE25="","",Configuración!E28)</f>
        <v/>
      </c>
      <c r="D82" s="14" t="str">
        <f t="shared" si="32"/>
        <v/>
      </c>
      <c r="E82" s="14" t="str">
        <f t="shared" si="33"/>
        <v/>
      </c>
      <c r="F82" s="14" t="str">
        <f t="shared" si="34"/>
        <v/>
      </c>
      <c r="G82" s="14" t="str">
        <f t="shared" si="35"/>
        <v/>
      </c>
    </row>
    <row r="83" spans="1:7" x14ac:dyDescent="0.25">
      <c r="A83" s="14" t="str">
        <f t="shared" si="30"/>
        <v/>
      </c>
      <c r="B83" s="14" t="str">
        <f t="shared" si="31"/>
        <v/>
      </c>
      <c r="C83" s="14" t="str">
        <f>IF($AE26="","",Configuración!E29)</f>
        <v/>
      </c>
      <c r="D83" s="14" t="str">
        <f t="shared" si="32"/>
        <v/>
      </c>
      <c r="E83" s="14" t="str">
        <f t="shared" si="33"/>
        <v/>
      </c>
      <c r="F83" s="14" t="str">
        <f t="shared" si="34"/>
        <v/>
      </c>
      <c r="G83" s="14" t="str">
        <f t="shared" si="35"/>
        <v/>
      </c>
    </row>
    <row r="84" spans="1:7" x14ac:dyDescent="0.25">
      <c r="A84" s="14" t="str">
        <f t="shared" si="30"/>
        <v/>
      </c>
      <c r="B84" s="14" t="str">
        <f t="shared" si="31"/>
        <v/>
      </c>
      <c r="C84" s="14" t="str">
        <f>IF($AE27="","",Configuración!E30)</f>
        <v/>
      </c>
      <c r="D84" s="14" t="str">
        <f t="shared" si="32"/>
        <v/>
      </c>
      <c r="E84" s="14" t="str">
        <f t="shared" si="33"/>
        <v/>
      </c>
      <c r="F84" s="14" t="str">
        <f t="shared" si="34"/>
        <v/>
      </c>
      <c r="G84" s="14" t="str">
        <f t="shared" si="35"/>
        <v/>
      </c>
    </row>
    <row r="85" spans="1:7" x14ac:dyDescent="0.25">
      <c r="A85" s="14" t="str">
        <f t="shared" si="30"/>
        <v/>
      </c>
      <c r="B85" s="14" t="str">
        <f t="shared" si="31"/>
        <v/>
      </c>
      <c r="C85" s="14" t="str">
        <f>IF($AE28="","",Configuración!E31)</f>
        <v/>
      </c>
      <c r="D85" s="14" t="str">
        <f t="shared" si="32"/>
        <v/>
      </c>
      <c r="E85" s="14" t="str">
        <f t="shared" si="33"/>
        <v/>
      </c>
      <c r="F85" s="14" t="str">
        <f t="shared" si="34"/>
        <v/>
      </c>
      <c r="G85" s="14" t="str">
        <f t="shared" si="35"/>
        <v/>
      </c>
    </row>
    <row r="86" spans="1:7" x14ac:dyDescent="0.25">
      <c r="A86" s="14" t="str">
        <f t="shared" si="30"/>
        <v/>
      </c>
      <c r="B86" s="14" t="str">
        <f t="shared" si="31"/>
        <v/>
      </c>
      <c r="C86" s="14" t="str">
        <f>IF($AE29="","",Configuración!E32)</f>
        <v/>
      </c>
      <c r="D86" s="14" t="str">
        <f t="shared" si="32"/>
        <v/>
      </c>
      <c r="E86" s="14" t="str">
        <f t="shared" si="33"/>
        <v/>
      </c>
      <c r="F86" s="14" t="str">
        <f t="shared" si="34"/>
        <v/>
      </c>
      <c r="G86" s="14" t="str">
        <f t="shared" si="35"/>
        <v/>
      </c>
    </row>
    <row r="87" spans="1:7" x14ac:dyDescent="0.25">
      <c r="A87" s="14" t="str">
        <f t="shared" si="30"/>
        <v/>
      </c>
      <c r="B87" s="14" t="str">
        <f t="shared" si="31"/>
        <v/>
      </c>
      <c r="C87" s="14" t="str">
        <f>IF($AE30="","",Configuración!E33)</f>
        <v/>
      </c>
      <c r="D87" s="14" t="str">
        <f t="shared" si="32"/>
        <v/>
      </c>
      <c r="E87" s="14" t="str">
        <f t="shared" si="33"/>
        <v/>
      </c>
      <c r="F87" s="14" t="str">
        <f t="shared" si="34"/>
        <v/>
      </c>
      <c r="G87" s="14" t="str">
        <f t="shared" si="35"/>
        <v/>
      </c>
    </row>
    <row r="88" spans="1:7" x14ac:dyDescent="0.25">
      <c r="A88" s="14" t="str">
        <f t="shared" si="30"/>
        <v/>
      </c>
      <c r="B88" s="14" t="str">
        <f t="shared" si="31"/>
        <v/>
      </c>
      <c r="C88" s="14" t="str">
        <f>IF($AE31="","",Configuración!E34)</f>
        <v/>
      </c>
      <c r="D88" s="14" t="str">
        <f t="shared" si="32"/>
        <v/>
      </c>
      <c r="E88" s="14" t="str">
        <f t="shared" si="33"/>
        <v/>
      </c>
      <c r="F88" s="14" t="str">
        <f t="shared" si="34"/>
        <v/>
      </c>
      <c r="G88" s="14" t="str">
        <f t="shared" si="35"/>
        <v/>
      </c>
    </row>
    <row r="89" spans="1:7" x14ac:dyDescent="0.25">
      <c r="A89" s="14" t="str">
        <f t="shared" si="30"/>
        <v/>
      </c>
      <c r="B89" s="14" t="str">
        <f t="shared" si="31"/>
        <v/>
      </c>
      <c r="C89" s="14" t="str">
        <f>IF($AE32="","",Configuración!E35)</f>
        <v/>
      </c>
      <c r="D89" s="14" t="str">
        <f t="shared" si="32"/>
        <v/>
      </c>
      <c r="E89" s="14" t="str">
        <f t="shared" si="33"/>
        <v/>
      </c>
      <c r="F89" s="14" t="str">
        <f t="shared" si="34"/>
        <v/>
      </c>
      <c r="G89" s="14" t="str">
        <f t="shared" si="35"/>
        <v/>
      </c>
    </row>
    <row r="90" spans="1:7" x14ac:dyDescent="0.25">
      <c r="A90" s="14" t="str">
        <f t="shared" si="30"/>
        <v/>
      </c>
      <c r="B90" s="14" t="str">
        <f t="shared" si="31"/>
        <v/>
      </c>
      <c r="C90" s="14" t="str">
        <f>IF($AE33="","",Configuración!E36)</f>
        <v/>
      </c>
      <c r="D90" s="14" t="str">
        <f t="shared" si="32"/>
        <v/>
      </c>
      <c r="E90" s="14" t="str">
        <f t="shared" si="33"/>
        <v/>
      </c>
      <c r="F90" s="14" t="str">
        <f t="shared" si="34"/>
        <v/>
      </c>
      <c r="G90" s="14" t="str">
        <f t="shared" si="35"/>
        <v/>
      </c>
    </row>
    <row r="91" spans="1:7" x14ac:dyDescent="0.25">
      <c r="A91" s="14" t="str">
        <f t="shared" si="30"/>
        <v/>
      </c>
      <c r="B91" s="14" t="str">
        <f t="shared" si="31"/>
        <v/>
      </c>
      <c r="C91" s="14" t="str">
        <f>IF($AE34="","",Configuración!E37)</f>
        <v/>
      </c>
      <c r="D91" s="14" t="str">
        <f t="shared" si="32"/>
        <v/>
      </c>
      <c r="E91" s="14" t="str">
        <f t="shared" si="33"/>
        <v/>
      </c>
      <c r="F91" s="14" t="str">
        <f t="shared" si="34"/>
        <v/>
      </c>
      <c r="G91" s="14" t="str">
        <f t="shared" si="35"/>
        <v/>
      </c>
    </row>
    <row r="92" spans="1:7" x14ac:dyDescent="0.25">
      <c r="A92" s="14" t="str">
        <f t="shared" si="30"/>
        <v/>
      </c>
      <c r="B92" s="14" t="str">
        <f t="shared" si="31"/>
        <v/>
      </c>
      <c r="C92" s="14" t="str">
        <f>IF($AE35="","",Configuración!E38)</f>
        <v/>
      </c>
      <c r="D92" s="14" t="str">
        <f t="shared" si="32"/>
        <v/>
      </c>
      <c r="E92" s="14" t="str">
        <f t="shared" si="33"/>
        <v/>
      </c>
      <c r="F92" s="14" t="str">
        <f t="shared" si="34"/>
        <v/>
      </c>
      <c r="G92" s="14" t="str">
        <f t="shared" si="35"/>
        <v/>
      </c>
    </row>
    <row r="93" spans="1:7" x14ac:dyDescent="0.25">
      <c r="A93" s="14" t="str">
        <f t="shared" si="30"/>
        <v/>
      </c>
      <c r="B93" s="14" t="str">
        <f t="shared" si="31"/>
        <v/>
      </c>
      <c r="C93" s="14" t="str">
        <f>IF($AE36="","",Configuración!E39)</f>
        <v/>
      </c>
      <c r="D93" s="14" t="str">
        <f t="shared" si="32"/>
        <v/>
      </c>
      <c r="E93" s="14" t="str">
        <f t="shared" si="33"/>
        <v/>
      </c>
      <c r="F93" s="14" t="str">
        <f t="shared" si="34"/>
        <v/>
      </c>
      <c r="G93" s="14" t="str">
        <f t="shared" si="35"/>
        <v/>
      </c>
    </row>
    <row r="94" spans="1:7" x14ac:dyDescent="0.25">
      <c r="A94" s="14" t="str">
        <f t="shared" si="30"/>
        <v/>
      </c>
      <c r="B94" s="14" t="str">
        <f t="shared" si="31"/>
        <v/>
      </c>
      <c r="C94" s="14" t="str">
        <f>IF($AE37="","",Configuración!E40)</f>
        <v/>
      </c>
      <c r="D94" s="14" t="str">
        <f t="shared" si="32"/>
        <v/>
      </c>
      <c r="E94" s="14" t="str">
        <f t="shared" si="33"/>
        <v/>
      </c>
      <c r="F94" s="14" t="str">
        <f t="shared" si="34"/>
        <v/>
      </c>
      <c r="G94" s="14" t="str">
        <f t="shared" si="35"/>
        <v/>
      </c>
    </row>
    <row r="95" spans="1:7" x14ac:dyDescent="0.25">
      <c r="A95" s="14" t="str">
        <f t="shared" si="30"/>
        <v/>
      </c>
      <c r="B95" s="14" t="str">
        <f t="shared" si="31"/>
        <v/>
      </c>
      <c r="C95" s="14" t="str">
        <f>IF($AE38="","",Configuración!E41)</f>
        <v/>
      </c>
      <c r="D95" s="14" t="str">
        <f t="shared" si="32"/>
        <v/>
      </c>
      <c r="E95" s="14" t="str">
        <f t="shared" si="33"/>
        <v/>
      </c>
      <c r="F95" s="14" t="str">
        <f t="shared" si="34"/>
        <v/>
      </c>
      <c r="G95" s="14" t="str">
        <f t="shared" si="35"/>
        <v/>
      </c>
    </row>
    <row r="96" spans="1:7" x14ac:dyDescent="0.25">
      <c r="A96" s="14" t="str">
        <f t="shared" si="30"/>
        <v/>
      </c>
      <c r="B96" s="14" t="str">
        <f t="shared" si="31"/>
        <v/>
      </c>
      <c r="C96" s="14" t="str">
        <f>IF($AE39="","",Configuración!E42)</f>
        <v/>
      </c>
      <c r="D96" s="14" t="str">
        <f t="shared" si="32"/>
        <v/>
      </c>
      <c r="E96" s="14" t="str">
        <f t="shared" si="33"/>
        <v/>
      </c>
      <c r="F96" s="14" t="str">
        <f t="shared" si="34"/>
        <v/>
      </c>
      <c r="G96" s="14" t="str">
        <f t="shared" si="35"/>
        <v/>
      </c>
    </row>
    <row r="97" spans="1:7" x14ac:dyDescent="0.25">
      <c r="A97" s="14" t="str">
        <f t="shared" ref="A97:A114" si="36">IF($AE40="","",A40)</f>
        <v/>
      </c>
      <c r="B97" s="14" t="str">
        <f t="shared" ref="B97:B114" si="37">IF($AE40="","",B40&amp;" "&amp;C40)</f>
        <v/>
      </c>
      <c r="C97" s="14" t="str">
        <f>IF($AE40="","",Configuración!E43)</f>
        <v/>
      </c>
      <c r="D97" s="14" t="str">
        <f t="shared" ref="D97:D114" si="38">IF($AE40="","",IF(COUNTA(X40:Z40)&gt;0,AB40,IF(COUNTA(S40:U40)&gt;0,W40,IF(COUNTA(N40:P40)&gt;0,R40,""))))</f>
        <v/>
      </c>
      <c r="E97" s="14" t="str">
        <f t="shared" ref="E97:E114" si="39">IF($AE40="","",IF(AC40&lt;&gt;"",AD40,"En proceso"))</f>
        <v/>
      </c>
      <c r="F97" s="14" t="str">
        <f t="shared" ref="F97:F114" si="40">IF($AE40="","",AE40)</f>
        <v/>
      </c>
      <c r="G97" s="14" t="str">
        <f t="shared" ref="G97:G114" si="41">IF($AE40="","",AF40)</f>
        <v/>
      </c>
    </row>
    <row r="98" spans="1:7" x14ac:dyDescent="0.25">
      <c r="A98" s="14" t="str">
        <f t="shared" si="36"/>
        <v/>
      </c>
      <c r="B98" s="14" t="str">
        <f t="shared" si="37"/>
        <v/>
      </c>
      <c r="C98" s="14" t="str">
        <f>IF($AE41="","",Configuración!E44)</f>
        <v/>
      </c>
      <c r="D98" s="14" t="str">
        <f t="shared" si="38"/>
        <v/>
      </c>
      <c r="E98" s="14" t="str">
        <f t="shared" si="39"/>
        <v/>
      </c>
      <c r="F98" s="14" t="str">
        <f t="shared" si="40"/>
        <v/>
      </c>
      <c r="G98" s="14" t="str">
        <f t="shared" si="41"/>
        <v/>
      </c>
    </row>
    <row r="99" spans="1:7" x14ac:dyDescent="0.25">
      <c r="A99" s="14" t="str">
        <f t="shared" si="36"/>
        <v/>
      </c>
      <c r="B99" s="14" t="str">
        <f t="shared" si="37"/>
        <v/>
      </c>
      <c r="C99" s="14" t="str">
        <f>IF($AE42="","",Configuración!E45)</f>
        <v/>
      </c>
      <c r="D99" s="14" t="str">
        <f t="shared" si="38"/>
        <v/>
      </c>
      <c r="E99" s="14" t="str">
        <f t="shared" si="39"/>
        <v/>
      </c>
      <c r="F99" s="14" t="str">
        <f t="shared" si="40"/>
        <v/>
      </c>
      <c r="G99" s="14" t="str">
        <f t="shared" si="41"/>
        <v/>
      </c>
    </row>
    <row r="100" spans="1:7" x14ac:dyDescent="0.25">
      <c r="A100" s="14" t="str">
        <f t="shared" si="36"/>
        <v/>
      </c>
      <c r="B100" s="14" t="str">
        <f t="shared" si="37"/>
        <v/>
      </c>
      <c r="C100" s="14" t="str">
        <f>IF($AE43="","",Configuración!E46)</f>
        <v/>
      </c>
      <c r="D100" s="14" t="str">
        <f t="shared" si="38"/>
        <v/>
      </c>
      <c r="E100" s="14" t="str">
        <f t="shared" si="39"/>
        <v/>
      </c>
      <c r="F100" s="14" t="str">
        <f t="shared" si="40"/>
        <v/>
      </c>
      <c r="G100" s="14" t="str">
        <f t="shared" si="41"/>
        <v/>
      </c>
    </row>
    <row r="101" spans="1:7" x14ac:dyDescent="0.25">
      <c r="A101" s="14" t="str">
        <f t="shared" si="36"/>
        <v/>
      </c>
      <c r="B101" s="14" t="str">
        <f t="shared" si="37"/>
        <v/>
      </c>
      <c r="C101" s="14" t="str">
        <f>IF($AE44="","",Configuración!E47)</f>
        <v/>
      </c>
      <c r="D101" s="14" t="str">
        <f t="shared" si="38"/>
        <v/>
      </c>
      <c r="E101" s="14" t="str">
        <f t="shared" si="39"/>
        <v/>
      </c>
      <c r="F101" s="14" t="str">
        <f t="shared" si="40"/>
        <v/>
      </c>
      <c r="G101" s="14" t="str">
        <f t="shared" si="41"/>
        <v/>
      </c>
    </row>
    <row r="102" spans="1:7" x14ac:dyDescent="0.25">
      <c r="A102" s="14" t="str">
        <f t="shared" si="36"/>
        <v/>
      </c>
      <c r="B102" s="14" t="str">
        <f t="shared" si="37"/>
        <v/>
      </c>
      <c r="C102" s="14" t="str">
        <f>IF($AE45="","",Configuración!E48)</f>
        <v/>
      </c>
      <c r="D102" s="14" t="str">
        <f t="shared" si="38"/>
        <v/>
      </c>
      <c r="E102" s="14" t="str">
        <f t="shared" si="39"/>
        <v/>
      </c>
      <c r="F102" s="14" t="str">
        <f t="shared" si="40"/>
        <v/>
      </c>
      <c r="G102" s="14" t="str">
        <f t="shared" si="41"/>
        <v/>
      </c>
    </row>
    <row r="103" spans="1:7" x14ac:dyDescent="0.25">
      <c r="A103" s="14" t="str">
        <f t="shared" si="36"/>
        <v/>
      </c>
      <c r="B103" s="14" t="str">
        <f t="shared" si="37"/>
        <v/>
      </c>
      <c r="C103" s="14" t="str">
        <f>IF($AE46="","",Configuración!E49)</f>
        <v/>
      </c>
      <c r="D103" s="14" t="str">
        <f t="shared" si="38"/>
        <v/>
      </c>
      <c r="E103" s="14" t="str">
        <f t="shared" si="39"/>
        <v/>
      </c>
      <c r="F103" s="14" t="str">
        <f t="shared" si="40"/>
        <v/>
      </c>
      <c r="G103" s="14" t="str">
        <f t="shared" si="41"/>
        <v/>
      </c>
    </row>
    <row r="104" spans="1:7" x14ac:dyDescent="0.25">
      <c r="A104" s="14" t="str">
        <f t="shared" si="36"/>
        <v/>
      </c>
      <c r="B104" s="14" t="str">
        <f t="shared" si="37"/>
        <v/>
      </c>
      <c r="C104" s="14" t="str">
        <f>IF($AE47="","",Configuración!E50)</f>
        <v/>
      </c>
      <c r="D104" s="14" t="str">
        <f t="shared" si="38"/>
        <v/>
      </c>
      <c r="E104" s="14" t="str">
        <f t="shared" si="39"/>
        <v/>
      </c>
      <c r="F104" s="14" t="str">
        <f t="shared" si="40"/>
        <v/>
      </c>
      <c r="G104" s="14" t="str">
        <f t="shared" si="41"/>
        <v/>
      </c>
    </row>
    <row r="105" spans="1:7" x14ac:dyDescent="0.25">
      <c r="A105" s="14" t="str">
        <f t="shared" si="36"/>
        <v/>
      </c>
      <c r="B105" s="14" t="str">
        <f t="shared" si="37"/>
        <v/>
      </c>
      <c r="C105" s="14" t="str">
        <f>IF($AE48="","",Configuración!E51)</f>
        <v/>
      </c>
      <c r="D105" s="14" t="str">
        <f t="shared" si="38"/>
        <v/>
      </c>
      <c r="E105" s="14" t="str">
        <f t="shared" si="39"/>
        <v/>
      </c>
      <c r="F105" s="14" t="str">
        <f t="shared" si="40"/>
        <v/>
      </c>
      <c r="G105" s="14" t="str">
        <f t="shared" si="41"/>
        <v/>
      </c>
    </row>
    <row r="106" spans="1:7" x14ac:dyDescent="0.25">
      <c r="A106" s="14" t="str">
        <f t="shared" si="36"/>
        <v/>
      </c>
      <c r="B106" s="14" t="str">
        <f t="shared" si="37"/>
        <v/>
      </c>
      <c r="C106" s="14" t="str">
        <f>IF($AE49="","",Configuración!E52)</f>
        <v/>
      </c>
      <c r="D106" s="14" t="str">
        <f t="shared" si="38"/>
        <v/>
      </c>
      <c r="E106" s="14" t="str">
        <f t="shared" si="39"/>
        <v/>
      </c>
      <c r="F106" s="14" t="str">
        <f t="shared" si="40"/>
        <v/>
      </c>
      <c r="G106" s="14" t="str">
        <f t="shared" si="41"/>
        <v/>
      </c>
    </row>
    <row r="107" spans="1:7" x14ac:dyDescent="0.25">
      <c r="A107" s="14" t="str">
        <f t="shared" si="36"/>
        <v/>
      </c>
      <c r="B107" s="14" t="str">
        <f t="shared" si="37"/>
        <v/>
      </c>
      <c r="C107" s="14" t="str">
        <f>IF($AE50="","",Configuración!E53)</f>
        <v/>
      </c>
      <c r="D107" s="14" t="str">
        <f t="shared" si="38"/>
        <v/>
      </c>
      <c r="E107" s="14" t="str">
        <f t="shared" si="39"/>
        <v/>
      </c>
      <c r="F107" s="14" t="str">
        <f t="shared" si="40"/>
        <v/>
      </c>
      <c r="G107" s="14" t="str">
        <f t="shared" si="41"/>
        <v/>
      </c>
    </row>
    <row r="108" spans="1:7" x14ac:dyDescent="0.25">
      <c r="A108" s="14" t="str">
        <f t="shared" si="36"/>
        <v/>
      </c>
      <c r="B108" s="14" t="str">
        <f t="shared" si="37"/>
        <v/>
      </c>
      <c r="C108" s="14" t="str">
        <f>IF($AE51="","",Configuración!E54)</f>
        <v/>
      </c>
      <c r="D108" s="14" t="str">
        <f t="shared" si="38"/>
        <v/>
      </c>
      <c r="E108" s="14" t="str">
        <f t="shared" si="39"/>
        <v/>
      </c>
      <c r="F108" s="14" t="str">
        <f t="shared" si="40"/>
        <v/>
      </c>
      <c r="G108" s="14" t="str">
        <f t="shared" si="41"/>
        <v/>
      </c>
    </row>
    <row r="109" spans="1:7" x14ac:dyDescent="0.25">
      <c r="A109" s="14" t="str">
        <f t="shared" si="36"/>
        <v/>
      </c>
      <c r="B109" s="14" t="str">
        <f t="shared" si="37"/>
        <v/>
      </c>
      <c r="C109" s="14" t="str">
        <f>IF($AE52="","",Configuración!E55)</f>
        <v/>
      </c>
      <c r="D109" s="14" t="str">
        <f t="shared" si="38"/>
        <v/>
      </c>
      <c r="E109" s="14" t="str">
        <f t="shared" si="39"/>
        <v/>
      </c>
      <c r="F109" s="14" t="str">
        <f t="shared" si="40"/>
        <v/>
      </c>
      <c r="G109" s="14" t="str">
        <f t="shared" si="41"/>
        <v/>
      </c>
    </row>
    <row r="110" spans="1:7" x14ac:dyDescent="0.25">
      <c r="A110" s="14" t="str">
        <f t="shared" si="36"/>
        <v/>
      </c>
      <c r="B110" s="14" t="str">
        <f t="shared" si="37"/>
        <v/>
      </c>
      <c r="C110" s="14" t="str">
        <f>IF($AE53="","",Configuración!E56)</f>
        <v/>
      </c>
      <c r="D110" s="14" t="str">
        <f t="shared" si="38"/>
        <v/>
      </c>
      <c r="E110" s="14" t="str">
        <f t="shared" si="39"/>
        <v/>
      </c>
      <c r="F110" s="14" t="str">
        <f t="shared" si="40"/>
        <v/>
      </c>
      <c r="G110" s="14" t="str">
        <f t="shared" si="41"/>
        <v/>
      </c>
    </row>
    <row r="111" spans="1:7" x14ac:dyDescent="0.25">
      <c r="A111" s="14" t="str">
        <f t="shared" si="36"/>
        <v/>
      </c>
      <c r="B111" s="14" t="str">
        <f t="shared" si="37"/>
        <v/>
      </c>
      <c r="C111" s="14" t="str">
        <f>IF($AE54="","",Configuración!E57)</f>
        <v/>
      </c>
      <c r="D111" s="14" t="str">
        <f t="shared" si="38"/>
        <v/>
      </c>
      <c r="E111" s="14" t="str">
        <f t="shared" si="39"/>
        <v/>
      </c>
      <c r="F111" s="14" t="str">
        <f t="shared" si="40"/>
        <v/>
      </c>
      <c r="G111" s="14" t="str">
        <f t="shared" si="41"/>
        <v/>
      </c>
    </row>
    <row r="112" spans="1:7" x14ac:dyDescent="0.25">
      <c r="A112" s="14" t="str">
        <f t="shared" si="36"/>
        <v/>
      </c>
      <c r="B112" s="14" t="str">
        <f t="shared" si="37"/>
        <v/>
      </c>
      <c r="C112" s="14" t="str">
        <f>IF($AE55="","",Configuración!E58)</f>
        <v/>
      </c>
      <c r="D112" s="14" t="str">
        <f t="shared" si="38"/>
        <v/>
      </c>
      <c r="E112" s="14" t="str">
        <f t="shared" si="39"/>
        <v/>
      </c>
      <c r="F112" s="14" t="str">
        <f t="shared" si="40"/>
        <v/>
      </c>
      <c r="G112" s="14" t="str">
        <f t="shared" si="41"/>
        <v/>
      </c>
    </row>
    <row r="113" spans="1:30" x14ac:dyDescent="0.25">
      <c r="A113" s="14" t="str">
        <f t="shared" si="36"/>
        <v/>
      </c>
      <c r="B113" s="14" t="str">
        <f t="shared" si="37"/>
        <v/>
      </c>
      <c r="C113" s="14" t="str">
        <f>IF($AE56="","",Configuración!E59)</f>
        <v/>
      </c>
      <c r="D113" s="14" t="str">
        <f t="shared" si="38"/>
        <v/>
      </c>
      <c r="E113" s="14" t="str">
        <f t="shared" si="39"/>
        <v/>
      </c>
      <c r="F113" s="14" t="str">
        <f t="shared" si="40"/>
        <v/>
      </c>
      <c r="G113" s="14" t="str">
        <f t="shared" si="41"/>
        <v/>
      </c>
    </row>
    <row r="114" spans="1:30" x14ac:dyDescent="0.25">
      <c r="A114" s="14" t="str">
        <f t="shared" si="36"/>
        <v/>
      </c>
      <c r="B114" s="14" t="str">
        <f t="shared" si="37"/>
        <v/>
      </c>
      <c r="C114" s="14" t="str">
        <f>IF($AE57="","",Configuración!E60)</f>
        <v/>
      </c>
      <c r="D114" s="14" t="str">
        <f t="shared" si="38"/>
        <v/>
      </c>
      <c r="E114" s="14" t="str">
        <f t="shared" si="39"/>
        <v/>
      </c>
      <c r="F114" s="14" t="str">
        <f t="shared" si="40"/>
        <v/>
      </c>
      <c r="G114" s="14" t="str">
        <f t="shared" si="41"/>
        <v/>
      </c>
    </row>
    <row r="116" spans="1:30" ht="24" customHeight="1" x14ac:dyDescent="0.25">
      <c r="A116" s="41" t="s">
        <v>117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</sheetData>
  <sheetProtection sheet="1" objects="1" scenarios="1" selectLockedCells="0" selectUnlockedCells="0"/>
  <mergeCells count="14">
    <mergeCell ref="A116:AD116"/>
    <mergeCell ref="A61:G61"/>
    <mergeCell ref="A62:G62"/>
    <mergeCell ref="A1:AD1"/>
    <mergeCell ref="A5:A7"/>
    <mergeCell ref="B5:B7"/>
    <mergeCell ref="C5:C7"/>
    <mergeCell ref="D5:H5"/>
    <mergeCell ref="I5:M5"/>
    <mergeCell ref="N5:R5"/>
    <mergeCell ref="S5:W5"/>
    <mergeCell ref="X5:AB5"/>
    <mergeCell ref="AC5:AC7"/>
    <mergeCell ref="AD5:AD7"/>
  </mergeCells>
  <conditionalFormatting sqref="B8:B57">
    <cfRule type="expression" dxfId="15" priority="14">
      <formula>AND($B8&lt;&gt;"",COUNTA($N8:$P8)=3,IF(COUNTA($X8:$Z8)&gt;0,$AB8&lt;60,IF(COUNTA($S8:$U8)&gt;0,$W8&lt;60,$R8&lt;60)))</formula>
    </cfRule>
  </conditionalFormatting>
  <conditionalFormatting sqref="F65:F114">
    <cfRule type="expression" dxfId="14" priority="7">
      <formula>F65="Prioritario"</formula>
    </cfRule>
    <cfRule type="expression" dxfId="13" priority="8">
      <formula>F65="Preventivo"</formula>
    </cfRule>
  </conditionalFormatting>
  <conditionalFormatting sqref="H8:H57">
    <cfRule type="dataBar" priority="2">
      <dataBar>
        <cfvo type="min"/>
        <cfvo type="max"/>
        <color rgb="FFA02B93"/>
      </dataBar>
    </cfRule>
    <cfRule type="dataBar" priority="9">
      <dataBar>
        <cfvo type="min"/>
        <cfvo type="max"/>
        <color rgb="FFA02B93"/>
      </dataBar>
    </cfRule>
    <cfRule type="dataBar" priority="15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{4426D36C-DB1C-C1A5-011F-975B0DAB3DB2}</x14:id>
        </ext>
      </extLst>
    </cfRule>
  </conditionalFormatting>
  <conditionalFormatting sqref="M8:M57">
    <cfRule type="dataBar" priority="3">
      <dataBar>
        <cfvo type="min"/>
        <cfvo type="max"/>
        <color rgb="FFA02B93"/>
      </dataBar>
    </cfRule>
    <cfRule type="dataBar" priority="10">
      <dataBar>
        <cfvo type="min"/>
        <cfvo type="max"/>
        <color rgb="FFA02B93"/>
      </dataBar>
    </cfRule>
    <cfRule type="dataBar" priority="16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{6EBF2616-C950-80CB-F452-75C4A3E56D5F}</x14:id>
        </ext>
      </extLst>
    </cfRule>
  </conditionalFormatting>
  <conditionalFormatting sqref="R8:R57">
    <cfRule type="dataBar" priority="4">
      <dataBar>
        <cfvo type="min"/>
        <cfvo type="max"/>
        <color rgb="FFA02B93"/>
      </dataBar>
    </cfRule>
    <cfRule type="dataBar" priority="11">
      <dataBar>
        <cfvo type="min"/>
        <cfvo type="max"/>
        <color rgb="FFA02B93"/>
      </dataBar>
    </cfRule>
    <cfRule type="dataBar" priority="17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{A3DAFDC7-0BAE-8194-2D8C-14622E05332F}</x14:id>
        </ext>
      </extLst>
    </cfRule>
  </conditionalFormatting>
  <conditionalFormatting sqref="W8:W57">
    <cfRule type="dataBar" priority="5">
      <dataBar>
        <cfvo type="min"/>
        <cfvo type="max"/>
        <color rgb="FFA02B93"/>
      </dataBar>
    </cfRule>
    <cfRule type="dataBar" priority="12">
      <dataBar>
        <cfvo type="min"/>
        <cfvo type="max"/>
        <color rgb="FFA02B93"/>
      </dataBar>
    </cfRule>
    <cfRule type="dataBar" priority="18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{CF8CFB78-AE03-89B9-FD4F-B88C9D7FE799}</x14:id>
        </ext>
      </extLst>
    </cfRule>
  </conditionalFormatting>
  <conditionalFormatting sqref="AB8:AB57">
    <cfRule type="dataBar" priority="6">
      <dataBar>
        <cfvo type="min"/>
        <cfvo type="max"/>
        <color rgb="FFA02B93"/>
      </dataBar>
    </cfRule>
    <cfRule type="dataBar" priority="13">
      <dataBar>
        <cfvo type="min"/>
        <cfvo type="max"/>
        <color rgb="FFA02B93"/>
      </dataBar>
    </cfRule>
    <cfRule type="dataBar" priority="19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{51497F0F-DD73-6481-B771-898359BDE10F}</x14:id>
        </ext>
      </extLst>
    </cfRule>
  </conditionalFormatting>
  <dataValidations count="6">
    <dataValidation type="custom" allowBlank="1" showErrorMessage="1" errorTitle="Celda protegida" error="Los datos provienen de Configuración." sqref="A3:C3" xr:uid="{00000000-0002-0000-0300-000000000000}">
      <formula1>FALSE</formula1>
    </dataValidation>
    <dataValidation type="list" sqref="D8:F57 X8:Z57 S8:U57 N8:P57 I8:K57" xr:uid="{00000000-0002-0000-0300-000001000000}">
      <formula1>"AI,AF,AS,AA"</formula1>
    </dataValidation>
    <dataValidation type="custom" allowBlank="1" showErrorMessage="1" errorTitle="Celda protegida" error="Esta celda se calcula automáticamente. Edite únicamente C1, C2 y C3." sqref="A8:C57 A65:G114 AA8:AG57 V8:W57 Q8:R57 L8:M57 G8:H57" xr:uid="{00000000-0002-0000-0300-000002000000}">
      <formula1>FALSE</formula1>
    </dataValidation>
    <dataValidation type="custom" allowBlank="1" showErrorMessage="1" errorTitle="Zona protegida" error="Información de autoría protegida. No debe eliminarse ni modificarse." sqref="A116:AD116" xr:uid="{00000000-0002-0000-0300-000003000000}">
      <formula1>FALSE</formula1>
    </dataValidation>
    <dataValidation type="custom" allowBlank="1" showErrorMessage="1" errorTitle="Zona protegida" error="Celda protegida. Esta zona contiene fórmulas o información de autoría y no debe modificarse." sqref="A1:AG7 A58:AG116 AA8:AG57 V8:W57 Q8:R57 L8:M57 G8:H57 A8:C57" xr:uid="{00000000-0002-0000-0300-000004000000}">
      <formula1>FALSE</formula1>
    </dataValidation>
    <dataValidation type="custom" allowBlank="1" showErrorMessage="1" errorTitle="Zona protegida" error="Tabla de seguimiento y autoría protegidas." sqref="A61:AD116" xr:uid="{00000000-0002-0000-0300-00000D000000}">
      <formula1>FALSE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26D36C-DB1C-C1A5-011F-975B0DAB3DB2}">
            <x14:dataBar>
              <x14:cfvo type="min"/>
              <x14:cfvo type="max"/>
              <x14:negativeFillColor auto="1"/>
              <x14:axisColor auto="1"/>
            </x14:dataBar>
          </x14:cfRule>
          <xm:sqref>H8:H57</xm:sqref>
        </x14:conditionalFormatting>
        <x14:conditionalFormatting xmlns:xm="http://schemas.microsoft.com/office/excel/2006/main">
          <x14:cfRule type="dataBar" id="{6EBF2616-C950-80CB-F452-75C4A3E56D5F}">
            <x14:dataBar>
              <x14:cfvo type="min"/>
              <x14:cfvo type="max"/>
              <x14:negativeFillColor auto="1"/>
              <x14:axisColor auto="1"/>
            </x14:dataBar>
          </x14:cfRule>
          <xm:sqref>M8:M57</xm:sqref>
        </x14:conditionalFormatting>
        <x14:conditionalFormatting xmlns:xm="http://schemas.microsoft.com/office/excel/2006/main">
          <x14:cfRule type="dataBar" id="{A3DAFDC7-0BAE-8194-2D8C-14622E05332F}">
            <x14:dataBar>
              <x14:cfvo type="min"/>
              <x14:cfvo type="max"/>
              <x14:negativeFillColor auto="1"/>
              <x14:axisColor auto="1"/>
            </x14:dataBar>
          </x14:cfRule>
          <xm:sqref>R8:R57</xm:sqref>
        </x14:conditionalFormatting>
        <x14:conditionalFormatting xmlns:xm="http://schemas.microsoft.com/office/excel/2006/main">
          <x14:cfRule type="dataBar" id="{CF8CFB78-AE03-89B9-FD4F-B88C9D7FE799}">
            <x14:dataBar>
              <x14:cfvo type="min"/>
              <x14:cfvo type="max"/>
              <x14:negativeFillColor auto="1"/>
              <x14:axisColor auto="1"/>
            </x14:dataBar>
          </x14:cfRule>
          <xm:sqref>W8:W57</xm:sqref>
        </x14:conditionalFormatting>
        <x14:conditionalFormatting xmlns:xm="http://schemas.microsoft.com/office/excel/2006/main">
          <x14:cfRule type="dataBar" id="{51497F0F-DD73-6481-B771-898359BDE10F}">
            <x14:dataBar>
              <x14:cfvo type="min"/>
              <x14:cfvo type="max"/>
              <x14:negativeFillColor auto="1"/>
              <x14:axisColor auto="1"/>
            </x14:dataBar>
          </x14:cfRule>
          <xm:sqref>AB8:AB57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16"/>
  <sheetViews>
    <sheetView showGridLines="0" topLeftCell="G3" workbookViewId="0">
      <selection activeCell="G8" sqref="A8:XFD8"/>
    </sheetView>
  </sheetViews>
  <sheetFormatPr baseColWidth="10" defaultColWidth="9" defaultRowHeight="15" x14ac:dyDescent="0.25"/>
  <cols>
    <col min="1" max="1" width="7" customWidth="1"/>
    <col min="2" max="2" width="30" customWidth="1"/>
    <col min="3" max="3" width="22" customWidth="1"/>
    <col min="4" max="6" width="8" customWidth="1"/>
    <col min="7" max="7" width="36.875" customWidth="1"/>
    <col min="8" max="8" width="11" customWidth="1"/>
    <col min="9" max="11" width="8" customWidth="1"/>
    <col min="12" max="12" width="9" customWidth="1"/>
    <col min="13" max="13" width="11" customWidth="1"/>
    <col min="14" max="16" width="8" customWidth="1"/>
    <col min="17" max="17" width="9" customWidth="1"/>
    <col min="18" max="18" width="11" customWidth="1"/>
    <col min="19" max="21" width="8" customWidth="1"/>
    <col min="22" max="22" width="9" customWidth="1"/>
    <col min="23" max="23" width="11" customWidth="1"/>
    <col min="24" max="26" width="8" customWidth="1"/>
    <col min="27" max="27" width="9" customWidth="1"/>
    <col min="28" max="29" width="11" customWidth="1"/>
    <col min="30" max="30" width="10" customWidth="1"/>
    <col min="31" max="33" width="2" customWidth="1"/>
  </cols>
  <sheetData>
    <row r="1" spans="1:33" ht="21" x14ac:dyDescent="0.25">
      <c r="A1" s="27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3" x14ac:dyDescent="0.25">
      <c r="A2" s="11" t="s">
        <v>51</v>
      </c>
      <c r="B2" s="11" t="s">
        <v>52</v>
      </c>
      <c r="C2" s="11" t="s">
        <v>53</v>
      </c>
    </row>
    <row r="3" spans="1:33" x14ac:dyDescent="0.25">
      <c r="A3" s="12" t="str">
        <f>IF(Configuración!B4="","",Configuración!B4)</f>
        <v/>
      </c>
      <c r="B3" s="12" t="str">
        <f>IF(Configuración!B5="","",Configuración!B5)</f>
        <v/>
      </c>
      <c r="C3" s="12" t="str">
        <f>IF(Configuración!B6="","",Configuración!B6)</f>
        <v/>
      </c>
    </row>
    <row r="5" spans="1:33" x14ac:dyDescent="0.25">
      <c r="A5" s="40" t="s">
        <v>88</v>
      </c>
      <c r="B5" s="40" t="s">
        <v>89</v>
      </c>
      <c r="C5" s="40" t="s">
        <v>90</v>
      </c>
      <c r="D5" s="40" t="s">
        <v>62</v>
      </c>
      <c r="E5" s="40"/>
      <c r="F5" s="40"/>
      <c r="G5" s="40"/>
      <c r="H5" s="40"/>
      <c r="I5" s="40" t="s">
        <v>63</v>
      </c>
      <c r="J5" s="40"/>
      <c r="K5" s="40"/>
      <c r="L5" s="40"/>
      <c r="M5" s="40"/>
      <c r="N5" s="40" t="s">
        <v>64</v>
      </c>
      <c r="O5" s="40"/>
      <c r="P5" s="40"/>
      <c r="Q5" s="40"/>
      <c r="R5" s="40"/>
      <c r="S5" s="40" t="s">
        <v>65</v>
      </c>
      <c r="T5" s="40"/>
      <c r="U5" s="40"/>
      <c r="V5" s="40"/>
      <c r="W5" s="40"/>
      <c r="X5" s="40" t="s">
        <v>66</v>
      </c>
      <c r="Y5" s="40"/>
      <c r="Z5" s="40"/>
      <c r="AA5" s="40"/>
      <c r="AB5" s="40"/>
      <c r="AC5" s="40" t="s">
        <v>98</v>
      </c>
      <c r="AD5" s="40" t="s">
        <v>31</v>
      </c>
    </row>
    <row r="6" spans="1:33" x14ac:dyDescent="0.25">
      <c r="A6" s="40"/>
      <c r="B6" s="40"/>
      <c r="C6" s="40"/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99</v>
      </c>
      <c r="J6" s="7" t="s">
        <v>100</v>
      </c>
      <c r="K6" s="7" t="s">
        <v>101</v>
      </c>
      <c r="L6" s="7" t="s">
        <v>102</v>
      </c>
      <c r="M6" s="7" t="s">
        <v>103</v>
      </c>
      <c r="N6" s="7" t="s">
        <v>99</v>
      </c>
      <c r="O6" s="7" t="s">
        <v>100</v>
      </c>
      <c r="P6" s="7" t="s">
        <v>101</v>
      </c>
      <c r="Q6" s="7" t="s">
        <v>102</v>
      </c>
      <c r="R6" s="7" t="s">
        <v>103</v>
      </c>
      <c r="S6" s="7" t="s">
        <v>99</v>
      </c>
      <c r="T6" s="7" t="s">
        <v>100</v>
      </c>
      <c r="U6" s="7" t="s">
        <v>101</v>
      </c>
      <c r="V6" s="7" t="s">
        <v>102</v>
      </c>
      <c r="W6" s="7" t="s">
        <v>103</v>
      </c>
      <c r="X6" s="7" t="s">
        <v>99</v>
      </c>
      <c r="Y6" s="7" t="s">
        <v>100</v>
      </c>
      <c r="Z6" s="7" t="s">
        <v>101</v>
      </c>
      <c r="AA6" s="7" t="s">
        <v>102</v>
      </c>
      <c r="AB6" s="7" t="s">
        <v>103</v>
      </c>
      <c r="AC6" s="40"/>
      <c r="AD6" s="40"/>
    </row>
    <row r="7" spans="1:33" x14ac:dyDescent="0.25">
      <c r="A7" s="40"/>
      <c r="B7" s="40"/>
      <c r="C7" s="40"/>
      <c r="D7" s="7">
        <v>5</v>
      </c>
      <c r="E7" s="7">
        <v>10</v>
      </c>
      <c r="F7" s="7">
        <v>5</v>
      </c>
      <c r="G7" s="7">
        <v>20</v>
      </c>
      <c r="H7" s="7">
        <v>20</v>
      </c>
      <c r="I7" s="7">
        <v>5</v>
      </c>
      <c r="J7" s="7">
        <v>10</v>
      </c>
      <c r="K7" s="7">
        <v>5</v>
      </c>
      <c r="L7" s="7">
        <v>20</v>
      </c>
      <c r="M7" s="7">
        <v>40</v>
      </c>
      <c r="N7" s="7">
        <v>5</v>
      </c>
      <c r="O7" s="7">
        <v>10</v>
      </c>
      <c r="P7" s="7">
        <v>5</v>
      </c>
      <c r="Q7" s="7">
        <v>20</v>
      </c>
      <c r="R7" s="7">
        <v>60</v>
      </c>
      <c r="S7" s="7">
        <v>5</v>
      </c>
      <c r="T7" s="7">
        <v>10</v>
      </c>
      <c r="U7" s="7">
        <v>5</v>
      </c>
      <c r="V7" s="7">
        <v>20</v>
      </c>
      <c r="W7" s="7">
        <v>80</v>
      </c>
      <c r="X7" s="7">
        <v>5</v>
      </c>
      <c r="Y7" s="7">
        <v>10</v>
      </c>
      <c r="Z7" s="7">
        <v>5</v>
      </c>
      <c r="AA7" s="7">
        <v>20</v>
      </c>
      <c r="AB7" s="7">
        <v>100</v>
      </c>
      <c r="AC7" s="40"/>
      <c r="AD7" s="40"/>
    </row>
    <row r="8" spans="1:33" x14ac:dyDescent="0.25">
      <c r="A8" s="12"/>
      <c r="B8" s="12"/>
      <c r="C8" s="12"/>
      <c r="D8" s="54"/>
      <c r="E8" s="54"/>
      <c r="F8" s="54"/>
      <c r="G8" s="12"/>
      <c r="H8" s="12"/>
      <c r="I8" s="54"/>
      <c r="J8" s="54"/>
      <c r="K8" s="54"/>
      <c r="L8" s="12"/>
      <c r="M8" s="12"/>
      <c r="N8" s="54"/>
      <c r="O8" s="54"/>
      <c r="P8" s="54"/>
      <c r="Q8" s="12"/>
      <c r="R8" s="12"/>
      <c r="S8" s="54"/>
      <c r="T8" s="54"/>
      <c r="U8" s="54"/>
      <c r="V8" s="12"/>
      <c r="W8" s="12"/>
      <c r="X8" s="54"/>
      <c r="Y8" s="54"/>
      <c r="Z8" s="54"/>
      <c r="AA8" s="12"/>
      <c r="AB8" s="12"/>
      <c r="AC8" s="12"/>
      <c r="AD8" s="12"/>
      <c r="AE8" s="12"/>
      <c r="AF8" s="12"/>
      <c r="AG8" s="12"/>
    </row>
    <row r="9" spans="1:33" x14ac:dyDescent="0.25">
      <c r="A9" s="12" t="str">
        <f>IF(Configuración!B12="","",Configuración!A12)</f>
        <v/>
      </c>
      <c r="B9" s="12" t="str">
        <f>IF(Configuración!B12="","",Configuración!B12)</f>
        <v/>
      </c>
      <c r="C9" s="12" t="str">
        <f>IF(Configuración!B12="","",Configuración!C12)</f>
        <v/>
      </c>
      <c r="D9" s="54"/>
      <c r="E9" s="54"/>
      <c r="F9" s="54"/>
      <c r="G9" s="12" t="str">
        <f t="shared" ref="G8:G39" si="0">IF(COUNTA(D9:F9)=0,"",IF(D9="AI",2,IF(D9="AF",3,IF(D9="AS",4,IF(D9="AA",5,0))))+IF(E9="AI",4,IF(E9="AF",6,IF(E9="AS",8,IF(E9="AA",10,0))))+IF(F9="AI",2,IF(F9="AF",3,IF(F9="AS",4,IF(F9="AA",5,0)))))</f>
        <v/>
      </c>
      <c r="H9" s="12" t="str">
        <f t="shared" ref="H8:H39" si="1">IF(COUNTA(D9:F9)=0,"",G9)</f>
        <v/>
      </c>
      <c r="I9" s="54"/>
      <c r="J9" s="54"/>
      <c r="K9" s="54"/>
      <c r="L9" s="12" t="str">
        <f t="shared" ref="L8:L39" si="2">IF(COUNTA(I9:K9)=0,"",IF(I9="AI",2,IF(I9="AF",3,IF(I9="AS",4,IF(I9="AA",5,0))))+IF(J9="AI",4,IF(J9="AF",6,IF(J9="AS",8,IF(J9="AA",10,0))))+IF(K9="AI",2,IF(K9="AF",3,IF(K9="AS",4,IF(K9="AA",5,0)))))</f>
        <v/>
      </c>
      <c r="M9" s="12" t="str">
        <f t="shared" ref="M8:M39" si="3">IF(COUNTA(I9:K9)=0,"",SUM(G9,L9))</f>
        <v/>
      </c>
      <c r="N9" s="54"/>
      <c r="O9" s="54"/>
      <c r="P9" s="54"/>
      <c r="Q9" s="12" t="str">
        <f t="shared" ref="Q8:Q39" si="4">IF(COUNTA(N9:P9)=0,"",IF(N9="AI",2,IF(N9="AF",3,IF(N9="AS",4,IF(N9="AA",5,0))))+IF(O9="AI",4,IF(O9="AF",6,IF(O9="AS",8,IF(O9="AA",10,0))))+IF(P9="AI",2,IF(P9="AF",3,IF(P9="AS",4,IF(P9="AA",5,0)))))</f>
        <v/>
      </c>
      <c r="R9" s="12" t="str">
        <f t="shared" ref="R8:R39" si="5">IF(COUNTA(N9:P9)=0,"",SUM(G9,L9,Q9))</f>
        <v/>
      </c>
      <c r="S9" s="54"/>
      <c r="T9" s="54"/>
      <c r="U9" s="54"/>
      <c r="V9" s="12" t="str">
        <f t="shared" ref="V8:V39" si="6">IF(COUNTA(S9:U9)=0,"",IF(S9="AI",2,IF(S9="AF",3,IF(S9="AS",4,IF(S9="AA",5,0))))+IF(T9="AI",4,IF(T9="AF",6,IF(T9="AS",8,IF(T9="AA",10,0))))+IF(U9="AI",2,IF(U9="AF",3,IF(U9="AS",4,IF(U9="AA",5,0)))))</f>
        <v/>
      </c>
      <c r="W9" s="12" t="str">
        <f t="shared" ref="W8:W39" si="7">IF(COUNTA(S9:U9)=0,"",SUM(G9,L9,Q9,V9))</f>
        <v/>
      </c>
      <c r="X9" s="54"/>
      <c r="Y9" s="54"/>
      <c r="Z9" s="54"/>
      <c r="AA9" s="12" t="str">
        <f t="shared" ref="AA8:AA39" si="8">IF(COUNTA(X9:Z9)=0,"",IF(X9="AI",2,IF(X9="AF",3,IF(X9="AS",4,IF(X9="AA",5,0))))+IF(Y9="AI",4,IF(Y9="AF",6,IF(Y9="AS",8,IF(Y9="AA",10,0))))+IF(Z9="AI",2,IF(Z9="AF",3,IF(Z9="AS",4,IF(Z9="AA",5,0)))))</f>
        <v/>
      </c>
      <c r="AB9" s="12" t="str">
        <f t="shared" ref="AB8:AB39" si="9">IF(COUNTA(X9:Z9)=0,"",SUM(G9,L9,Q9,V9,AA9))</f>
        <v/>
      </c>
      <c r="AC9" s="12" t="str">
        <f t="shared" ref="AC8:AC39" si="10">IF((COUNTA(D9:F9)+COUNTA(I9:K9)+COUNTA(N9:P9)+COUNTA(S9:U9)+COUNTA(X9:Z9))&lt;15,"",AB9)</f>
        <v/>
      </c>
      <c r="AD9" s="12" t="str">
        <f t="shared" ref="AD8:AD39" si="11">IF(AC9="","",IF(AC9&lt;60,"AI",IF(AC9&lt;76,"AF",IF(AC9&lt;90,"AS","AA"))))</f>
        <v/>
      </c>
      <c r="AE9" s="12" t="str">
        <f t="shared" ref="AE8:AE39" si="12">IF(B9="","",IF(COUNTA(N9:P9)&lt;3,"",IF(IF(COUNTA(X9:Z9)&gt;0,AB9,IF(COUNTA(S9:U9)&gt;0,W9,R9))&lt;60,"Prioritario",IF(AND(COUNTA(X9:Z9)=3,AB9&lt;=75),"Preventivo",""))))</f>
        <v/>
      </c>
      <c r="AF9" s="12" t="str">
        <f t="shared" ref="AF8:AF39" si="13">IF(AE9="","",IF(AE9="Prioritario","Acumulado actual menor de 60","Nota final entre 60 y 75"))</f>
        <v/>
      </c>
      <c r="AG9" s="12" t="str">
        <f t="shared" ref="AG8:AG39" si="14">IF(B9="","",IF(COUNTA(D9:F9)=3,1,0)+IF(COUNTA(I9:K9)=3,1,0)+IF(COUNTA(N9:P9)=3,1,0)+IF(COUNTA(S9:U9)=3,1,0)+IF(COUNTA(X9:Z9)=3,1,0))</f>
        <v/>
      </c>
    </row>
    <row r="10" spans="1:33" x14ac:dyDescent="0.25">
      <c r="A10" s="12" t="str">
        <f>IF(Configuración!B13="","",Configuración!A13)</f>
        <v/>
      </c>
      <c r="B10" s="12" t="str">
        <f>IF(Configuración!B13="","",Configuración!B13)</f>
        <v/>
      </c>
      <c r="C10" s="12" t="str">
        <f>IF(Configuración!B13="","",Configuración!C13)</f>
        <v/>
      </c>
      <c r="D10" s="54"/>
      <c r="E10" s="54"/>
      <c r="F10" s="54"/>
      <c r="G10" s="12" t="str">
        <f t="shared" si="0"/>
        <v/>
      </c>
      <c r="H10" s="12" t="str">
        <f t="shared" si="1"/>
        <v/>
      </c>
      <c r="I10" s="54"/>
      <c r="J10" s="54"/>
      <c r="K10" s="54"/>
      <c r="L10" s="12" t="str">
        <f t="shared" si="2"/>
        <v/>
      </c>
      <c r="M10" s="12" t="str">
        <f t="shared" si="3"/>
        <v/>
      </c>
      <c r="N10" s="54"/>
      <c r="O10" s="54"/>
      <c r="P10" s="54"/>
      <c r="Q10" s="12" t="str">
        <f t="shared" si="4"/>
        <v/>
      </c>
      <c r="R10" s="12" t="str">
        <f t="shared" si="5"/>
        <v/>
      </c>
      <c r="S10" s="54"/>
      <c r="T10" s="54"/>
      <c r="U10" s="54"/>
      <c r="V10" s="12" t="str">
        <f t="shared" si="6"/>
        <v/>
      </c>
      <c r="W10" s="12" t="str">
        <f t="shared" si="7"/>
        <v/>
      </c>
      <c r="X10" s="54"/>
      <c r="Y10" s="54"/>
      <c r="Z10" s="54"/>
      <c r="AA10" s="12" t="str">
        <f t="shared" si="8"/>
        <v/>
      </c>
      <c r="AB10" s="12" t="str">
        <f t="shared" si="9"/>
        <v/>
      </c>
      <c r="AC10" s="12" t="str">
        <f t="shared" si="10"/>
        <v/>
      </c>
      <c r="AD10" s="12" t="str">
        <f t="shared" si="11"/>
        <v/>
      </c>
      <c r="AE10" s="12" t="str">
        <f t="shared" si="12"/>
        <v/>
      </c>
      <c r="AF10" s="12" t="str">
        <f t="shared" si="13"/>
        <v/>
      </c>
      <c r="AG10" s="12" t="str">
        <f t="shared" si="14"/>
        <v/>
      </c>
    </row>
    <row r="11" spans="1:33" x14ac:dyDescent="0.25">
      <c r="A11" s="12" t="str">
        <f>IF(Configuración!B14="","",Configuración!A14)</f>
        <v/>
      </c>
      <c r="B11" s="12" t="str">
        <f>IF(Configuración!B14="","",Configuración!B14)</f>
        <v/>
      </c>
      <c r="C11" s="12" t="str">
        <f>IF(Configuración!B14="","",Configuración!C14)</f>
        <v/>
      </c>
      <c r="D11" s="54"/>
      <c r="E11" s="54"/>
      <c r="F11" s="54"/>
      <c r="G11" s="12" t="str">
        <f t="shared" si="0"/>
        <v/>
      </c>
      <c r="H11" s="12" t="str">
        <f t="shared" si="1"/>
        <v/>
      </c>
      <c r="I11" s="54"/>
      <c r="J11" s="54"/>
      <c r="K11" s="54"/>
      <c r="L11" s="12" t="str">
        <f t="shared" si="2"/>
        <v/>
      </c>
      <c r="M11" s="12" t="str">
        <f t="shared" si="3"/>
        <v/>
      </c>
      <c r="N11" s="54"/>
      <c r="O11" s="54"/>
      <c r="P11" s="54"/>
      <c r="Q11" s="12" t="str">
        <f t="shared" si="4"/>
        <v/>
      </c>
      <c r="R11" s="12" t="str">
        <f t="shared" si="5"/>
        <v/>
      </c>
      <c r="S11" s="54"/>
      <c r="T11" s="54"/>
      <c r="U11" s="54"/>
      <c r="V11" s="12" t="str">
        <f t="shared" si="6"/>
        <v/>
      </c>
      <c r="W11" s="12" t="str">
        <f t="shared" si="7"/>
        <v/>
      </c>
      <c r="X11" s="54"/>
      <c r="Y11" s="54"/>
      <c r="Z11" s="54"/>
      <c r="AA11" s="12" t="str">
        <f t="shared" si="8"/>
        <v/>
      </c>
      <c r="AB11" s="12" t="str">
        <f t="shared" si="9"/>
        <v/>
      </c>
      <c r="AC11" s="12" t="str">
        <f t="shared" si="10"/>
        <v/>
      </c>
      <c r="AD11" s="12" t="str">
        <f t="shared" si="11"/>
        <v/>
      </c>
      <c r="AE11" s="12" t="str">
        <f t="shared" si="12"/>
        <v/>
      </c>
      <c r="AF11" s="12" t="str">
        <f t="shared" si="13"/>
        <v/>
      </c>
      <c r="AG11" s="12" t="str">
        <f t="shared" si="14"/>
        <v/>
      </c>
    </row>
    <row r="12" spans="1:33" x14ac:dyDescent="0.25">
      <c r="A12" s="12" t="str">
        <f>IF(Configuración!B15="","",Configuración!A15)</f>
        <v/>
      </c>
      <c r="B12" s="12" t="str">
        <f>IF(Configuración!B15="","",Configuración!B15)</f>
        <v/>
      </c>
      <c r="C12" s="12" t="str">
        <f>IF(Configuración!B15="","",Configuración!C15)</f>
        <v/>
      </c>
      <c r="D12" s="54"/>
      <c r="E12" s="54"/>
      <c r="F12" s="54"/>
      <c r="G12" s="12" t="str">
        <f t="shared" si="0"/>
        <v/>
      </c>
      <c r="H12" s="12" t="str">
        <f t="shared" si="1"/>
        <v/>
      </c>
      <c r="I12" s="54"/>
      <c r="J12" s="54"/>
      <c r="K12" s="54"/>
      <c r="L12" s="12" t="str">
        <f t="shared" si="2"/>
        <v/>
      </c>
      <c r="M12" s="12" t="str">
        <f t="shared" si="3"/>
        <v/>
      </c>
      <c r="N12" s="54"/>
      <c r="O12" s="54"/>
      <c r="P12" s="54"/>
      <c r="Q12" s="12" t="str">
        <f t="shared" si="4"/>
        <v/>
      </c>
      <c r="R12" s="12" t="str">
        <f t="shared" si="5"/>
        <v/>
      </c>
      <c r="S12" s="54"/>
      <c r="T12" s="54"/>
      <c r="U12" s="54"/>
      <c r="V12" s="12" t="str">
        <f t="shared" si="6"/>
        <v/>
      </c>
      <c r="W12" s="12" t="str">
        <f t="shared" si="7"/>
        <v/>
      </c>
      <c r="X12" s="54"/>
      <c r="Y12" s="54"/>
      <c r="Z12" s="54"/>
      <c r="AA12" s="12" t="str">
        <f t="shared" si="8"/>
        <v/>
      </c>
      <c r="AB12" s="12" t="str">
        <f t="shared" si="9"/>
        <v/>
      </c>
      <c r="AC12" s="12" t="str">
        <f t="shared" si="10"/>
        <v/>
      </c>
      <c r="AD12" s="12" t="str">
        <f t="shared" si="11"/>
        <v/>
      </c>
      <c r="AE12" s="12" t="str">
        <f t="shared" si="12"/>
        <v/>
      </c>
      <c r="AF12" s="12" t="str">
        <f t="shared" si="13"/>
        <v/>
      </c>
      <c r="AG12" s="12" t="str">
        <f t="shared" si="14"/>
        <v/>
      </c>
    </row>
    <row r="13" spans="1:33" x14ac:dyDescent="0.25">
      <c r="A13" s="12" t="str">
        <f>IF(Configuración!B16="","",Configuración!A16)</f>
        <v/>
      </c>
      <c r="B13" s="12" t="str">
        <f>IF(Configuración!B16="","",Configuración!B16)</f>
        <v/>
      </c>
      <c r="C13" s="12" t="str">
        <f>IF(Configuración!B16="","",Configuración!C16)</f>
        <v/>
      </c>
      <c r="D13" s="54"/>
      <c r="E13" s="54"/>
      <c r="F13" s="54"/>
      <c r="G13" s="12" t="str">
        <f t="shared" si="0"/>
        <v/>
      </c>
      <c r="H13" s="12" t="str">
        <f t="shared" si="1"/>
        <v/>
      </c>
      <c r="I13" s="54"/>
      <c r="J13" s="54"/>
      <c r="K13" s="54"/>
      <c r="L13" s="12" t="str">
        <f t="shared" si="2"/>
        <v/>
      </c>
      <c r="M13" s="12" t="str">
        <f t="shared" si="3"/>
        <v/>
      </c>
      <c r="N13" s="54"/>
      <c r="O13" s="54"/>
      <c r="P13" s="54"/>
      <c r="Q13" s="12" t="str">
        <f t="shared" si="4"/>
        <v/>
      </c>
      <c r="R13" s="12" t="str">
        <f t="shared" si="5"/>
        <v/>
      </c>
      <c r="S13" s="54"/>
      <c r="T13" s="54"/>
      <c r="U13" s="54"/>
      <c r="V13" s="12" t="str">
        <f t="shared" si="6"/>
        <v/>
      </c>
      <c r="W13" s="12" t="str">
        <f t="shared" si="7"/>
        <v/>
      </c>
      <c r="X13" s="54"/>
      <c r="Y13" s="54"/>
      <c r="Z13" s="54"/>
      <c r="AA13" s="12" t="str">
        <f t="shared" si="8"/>
        <v/>
      </c>
      <c r="AB13" s="12" t="str">
        <f t="shared" si="9"/>
        <v/>
      </c>
      <c r="AC13" s="12" t="str">
        <f t="shared" si="10"/>
        <v/>
      </c>
      <c r="AD13" s="12" t="str">
        <f t="shared" si="11"/>
        <v/>
      </c>
      <c r="AE13" s="12" t="str">
        <f t="shared" si="12"/>
        <v/>
      </c>
      <c r="AF13" s="12" t="str">
        <f t="shared" si="13"/>
        <v/>
      </c>
      <c r="AG13" s="12" t="str">
        <f t="shared" si="14"/>
        <v/>
      </c>
    </row>
    <row r="14" spans="1:33" x14ac:dyDescent="0.25">
      <c r="A14" s="12" t="str">
        <f>IF(Configuración!B17="","",Configuración!A17)</f>
        <v/>
      </c>
      <c r="B14" s="12" t="str">
        <f>IF(Configuración!B17="","",Configuración!B17)</f>
        <v/>
      </c>
      <c r="C14" s="12" t="str">
        <f>IF(Configuración!B17="","",Configuración!C17)</f>
        <v/>
      </c>
      <c r="D14" s="54"/>
      <c r="E14" s="54"/>
      <c r="F14" s="54"/>
      <c r="G14" s="12" t="str">
        <f t="shared" si="0"/>
        <v/>
      </c>
      <c r="H14" s="12" t="str">
        <f t="shared" si="1"/>
        <v/>
      </c>
      <c r="I14" s="54"/>
      <c r="J14" s="54"/>
      <c r="K14" s="54"/>
      <c r="L14" s="12" t="str">
        <f t="shared" si="2"/>
        <v/>
      </c>
      <c r="M14" s="12" t="str">
        <f t="shared" si="3"/>
        <v/>
      </c>
      <c r="N14" s="54"/>
      <c r="O14" s="54"/>
      <c r="P14" s="54"/>
      <c r="Q14" s="12" t="str">
        <f t="shared" si="4"/>
        <v/>
      </c>
      <c r="R14" s="12" t="str">
        <f t="shared" si="5"/>
        <v/>
      </c>
      <c r="S14" s="54"/>
      <c r="T14" s="54"/>
      <c r="U14" s="54"/>
      <c r="V14" s="12" t="str">
        <f t="shared" si="6"/>
        <v/>
      </c>
      <c r="W14" s="12" t="str">
        <f t="shared" si="7"/>
        <v/>
      </c>
      <c r="X14" s="54"/>
      <c r="Y14" s="54"/>
      <c r="Z14" s="54"/>
      <c r="AA14" s="12" t="str">
        <f t="shared" si="8"/>
        <v/>
      </c>
      <c r="AB14" s="12" t="str">
        <f t="shared" si="9"/>
        <v/>
      </c>
      <c r="AC14" s="12" t="str">
        <f t="shared" si="10"/>
        <v/>
      </c>
      <c r="AD14" s="12" t="str">
        <f t="shared" si="11"/>
        <v/>
      </c>
      <c r="AE14" s="12" t="str">
        <f t="shared" si="12"/>
        <v/>
      </c>
      <c r="AF14" s="12" t="str">
        <f t="shared" si="13"/>
        <v/>
      </c>
      <c r="AG14" s="12" t="str">
        <f t="shared" si="14"/>
        <v/>
      </c>
    </row>
    <row r="15" spans="1:33" x14ac:dyDescent="0.25">
      <c r="A15" s="12" t="str">
        <f>IF(Configuración!B18="","",Configuración!A18)</f>
        <v/>
      </c>
      <c r="B15" s="12" t="str">
        <f>IF(Configuración!B18="","",Configuración!B18)</f>
        <v/>
      </c>
      <c r="C15" s="12" t="str">
        <f>IF(Configuración!B18="","",Configuración!C18)</f>
        <v/>
      </c>
      <c r="D15" s="54"/>
      <c r="E15" s="54"/>
      <c r="F15" s="54"/>
      <c r="G15" s="12" t="str">
        <f t="shared" si="0"/>
        <v/>
      </c>
      <c r="H15" s="12" t="str">
        <f t="shared" si="1"/>
        <v/>
      </c>
      <c r="I15" s="54"/>
      <c r="J15" s="54"/>
      <c r="K15" s="54"/>
      <c r="L15" s="12" t="str">
        <f t="shared" si="2"/>
        <v/>
      </c>
      <c r="M15" s="12" t="str">
        <f t="shared" si="3"/>
        <v/>
      </c>
      <c r="N15" s="54"/>
      <c r="O15" s="54"/>
      <c r="P15" s="54"/>
      <c r="Q15" s="12" t="str">
        <f t="shared" si="4"/>
        <v/>
      </c>
      <c r="R15" s="12" t="str">
        <f t="shared" si="5"/>
        <v/>
      </c>
      <c r="S15" s="54"/>
      <c r="T15" s="54"/>
      <c r="U15" s="54"/>
      <c r="V15" s="12" t="str">
        <f t="shared" si="6"/>
        <v/>
      </c>
      <c r="W15" s="12" t="str">
        <f t="shared" si="7"/>
        <v/>
      </c>
      <c r="X15" s="54"/>
      <c r="Y15" s="54"/>
      <c r="Z15" s="54"/>
      <c r="AA15" s="12" t="str">
        <f t="shared" si="8"/>
        <v/>
      </c>
      <c r="AB15" s="12" t="str">
        <f t="shared" si="9"/>
        <v/>
      </c>
      <c r="AC15" s="12" t="str">
        <f t="shared" si="10"/>
        <v/>
      </c>
      <c r="AD15" s="12" t="str">
        <f t="shared" si="11"/>
        <v/>
      </c>
      <c r="AE15" s="12" t="str">
        <f t="shared" si="12"/>
        <v/>
      </c>
      <c r="AF15" s="12" t="str">
        <f t="shared" si="13"/>
        <v/>
      </c>
      <c r="AG15" s="12" t="str">
        <f t="shared" si="14"/>
        <v/>
      </c>
    </row>
    <row r="16" spans="1:33" x14ac:dyDescent="0.25">
      <c r="A16" s="12" t="str">
        <f>IF(Configuración!B19="","",Configuración!A19)</f>
        <v/>
      </c>
      <c r="B16" s="12" t="str">
        <f>IF(Configuración!B19="","",Configuración!B19)</f>
        <v/>
      </c>
      <c r="C16" s="12" t="str">
        <f>IF(Configuración!B19="","",Configuración!C19)</f>
        <v/>
      </c>
      <c r="D16" s="54"/>
      <c r="E16" s="54"/>
      <c r="F16" s="54"/>
      <c r="G16" s="12" t="str">
        <f t="shared" si="0"/>
        <v/>
      </c>
      <c r="H16" s="12" t="str">
        <f t="shared" si="1"/>
        <v/>
      </c>
      <c r="I16" s="54"/>
      <c r="J16" s="54"/>
      <c r="K16" s="54"/>
      <c r="L16" s="12" t="str">
        <f t="shared" si="2"/>
        <v/>
      </c>
      <c r="M16" s="12" t="str">
        <f t="shared" si="3"/>
        <v/>
      </c>
      <c r="N16" s="54"/>
      <c r="O16" s="54"/>
      <c r="P16" s="54"/>
      <c r="Q16" s="12" t="str">
        <f t="shared" si="4"/>
        <v/>
      </c>
      <c r="R16" s="12" t="str">
        <f t="shared" si="5"/>
        <v/>
      </c>
      <c r="S16" s="54"/>
      <c r="T16" s="54"/>
      <c r="U16" s="54"/>
      <c r="V16" s="12" t="str">
        <f t="shared" si="6"/>
        <v/>
      </c>
      <c r="W16" s="12" t="str">
        <f t="shared" si="7"/>
        <v/>
      </c>
      <c r="X16" s="54"/>
      <c r="Y16" s="54"/>
      <c r="Z16" s="54"/>
      <c r="AA16" s="12" t="str">
        <f t="shared" si="8"/>
        <v/>
      </c>
      <c r="AB16" s="12" t="str">
        <f t="shared" si="9"/>
        <v/>
      </c>
      <c r="AC16" s="12" t="str">
        <f t="shared" si="10"/>
        <v/>
      </c>
      <c r="AD16" s="12" t="str">
        <f t="shared" si="11"/>
        <v/>
      </c>
      <c r="AE16" s="12" t="str">
        <f t="shared" si="12"/>
        <v/>
      </c>
      <c r="AF16" s="12" t="str">
        <f t="shared" si="13"/>
        <v/>
      </c>
      <c r="AG16" s="12" t="str">
        <f t="shared" si="14"/>
        <v/>
      </c>
    </row>
    <row r="17" spans="1:33" x14ac:dyDescent="0.25">
      <c r="A17" s="12" t="str">
        <f>IF(Configuración!B20="","",Configuración!A20)</f>
        <v/>
      </c>
      <c r="B17" s="12" t="str">
        <f>IF(Configuración!B20="","",Configuración!B20)</f>
        <v/>
      </c>
      <c r="C17" s="12" t="str">
        <f>IF(Configuración!B20="","",Configuración!C20)</f>
        <v/>
      </c>
      <c r="D17" s="54"/>
      <c r="E17" s="54"/>
      <c r="F17" s="54"/>
      <c r="G17" s="12" t="str">
        <f t="shared" si="0"/>
        <v/>
      </c>
      <c r="H17" s="12" t="str">
        <f t="shared" si="1"/>
        <v/>
      </c>
      <c r="I17" s="54"/>
      <c r="J17" s="54"/>
      <c r="K17" s="54"/>
      <c r="L17" s="12" t="str">
        <f t="shared" si="2"/>
        <v/>
      </c>
      <c r="M17" s="12" t="str">
        <f t="shared" si="3"/>
        <v/>
      </c>
      <c r="N17" s="54"/>
      <c r="O17" s="54"/>
      <c r="P17" s="54"/>
      <c r="Q17" s="12" t="str">
        <f t="shared" si="4"/>
        <v/>
      </c>
      <c r="R17" s="12" t="str">
        <f t="shared" si="5"/>
        <v/>
      </c>
      <c r="S17" s="54"/>
      <c r="T17" s="54"/>
      <c r="U17" s="54"/>
      <c r="V17" s="12" t="str">
        <f t="shared" si="6"/>
        <v/>
      </c>
      <c r="W17" s="12" t="str">
        <f t="shared" si="7"/>
        <v/>
      </c>
      <c r="X17" s="54"/>
      <c r="Y17" s="54"/>
      <c r="Z17" s="54"/>
      <c r="AA17" s="12" t="str">
        <f t="shared" si="8"/>
        <v/>
      </c>
      <c r="AB17" s="12" t="str">
        <f t="shared" si="9"/>
        <v/>
      </c>
      <c r="AC17" s="12" t="str">
        <f t="shared" si="10"/>
        <v/>
      </c>
      <c r="AD17" s="12" t="str">
        <f t="shared" si="11"/>
        <v/>
      </c>
      <c r="AE17" s="12" t="str">
        <f t="shared" si="12"/>
        <v/>
      </c>
      <c r="AF17" s="12" t="str">
        <f t="shared" si="13"/>
        <v/>
      </c>
      <c r="AG17" s="12" t="str">
        <f t="shared" si="14"/>
        <v/>
      </c>
    </row>
    <row r="18" spans="1:33" x14ac:dyDescent="0.25">
      <c r="A18" s="12" t="str">
        <f>IF(Configuración!B21="","",Configuración!A21)</f>
        <v/>
      </c>
      <c r="B18" s="12" t="str">
        <f>IF(Configuración!B21="","",Configuración!B21)</f>
        <v/>
      </c>
      <c r="C18" s="12" t="str">
        <f>IF(Configuración!B21="","",Configuración!C21)</f>
        <v/>
      </c>
      <c r="D18" s="54"/>
      <c r="E18" s="54"/>
      <c r="F18" s="54"/>
      <c r="G18" s="12" t="str">
        <f t="shared" si="0"/>
        <v/>
      </c>
      <c r="H18" s="12" t="str">
        <f t="shared" si="1"/>
        <v/>
      </c>
      <c r="I18" s="54"/>
      <c r="J18" s="54"/>
      <c r="K18" s="54"/>
      <c r="L18" s="12" t="str">
        <f t="shared" si="2"/>
        <v/>
      </c>
      <c r="M18" s="12" t="str">
        <f t="shared" si="3"/>
        <v/>
      </c>
      <c r="N18" s="54"/>
      <c r="O18" s="54"/>
      <c r="P18" s="54"/>
      <c r="Q18" s="12" t="str">
        <f t="shared" si="4"/>
        <v/>
      </c>
      <c r="R18" s="12" t="str">
        <f t="shared" si="5"/>
        <v/>
      </c>
      <c r="S18" s="54"/>
      <c r="T18" s="54"/>
      <c r="U18" s="54"/>
      <c r="V18" s="12" t="str">
        <f t="shared" si="6"/>
        <v/>
      </c>
      <c r="W18" s="12" t="str">
        <f t="shared" si="7"/>
        <v/>
      </c>
      <c r="X18" s="54"/>
      <c r="Y18" s="54"/>
      <c r="Z18" s="54"/>
      <c r="AA18" s="12" t="str">
        <f t="shared" si="8"/>
        <v/>
      </c>
      <c r="AB18" s="12" t="str">
        <f t="shared" si="9"/>
        <v/>
      </c>
      <c r="AC18" s="12" t="str">
        <f t="shared" si="10"/>
        <v/>
      </c>
      <c r="AD18" s="12" t="str">
        <f t="shared" si="11"/>
        <v/>
      </c>
      <c r="AE18" s="12" t="str">
        <f t="shared" si="12"/>
        <v/>
      </c>
      <c r="AF18" s="12" t="str">
        <f t="shared" si="13"/>
        <v/>
      </c>
      <c r="AG18" s="12" t="str">
        <f t="shared" si="14"/>
        <v/>
      </c>
    </row>
    <row r="19" spans="1:33" x14ac:dyDescent="0.25">
      <c r="A19" s="12" t="str">
        <f>IF(Configuración!B22="","",Configuración!A22)</f>
        <v/>
      </c>
      <c r="B19" s="12" t="str">
        <f>IF(Configuración!B22="","",Configuración!B22)</f>
        <v/>
      </c>
      <c r="C19" s="12" t="str">
        <f>IF(Configuración!B22="","",Configuración!C22)</f>
        <v/>
      </c>
      <c r="D19" s="54"/>
      <c r="E19" s="54"/>
      <c r="F19" s="54"/>
      <c r="G19" s="12" t="str">
        <f t="shared" si="0"/>
        <v/>
      </c>
      <c r="H19" s="12" t="str">
        <f t="shared" si="1"/>
        <v/>
      </c>
      <c r="I19" s="54"/>
      <c r="J19" s="54"/>
      <c r="K19" s="54"/>
      <c r="L19" s="12" t="str">
        <f t="shared" si="2"/>
        <v/>
      </c>
      <c r="M19" s="12" t="str">
        <f t="shared" si="3"/>
        <v/>
      </c>
      <c r="N19" s="54"/>
      <c r="O19" s="54"/>
      <c r="P19" s="54"/>
      <c r="Q19" s="12" t="str">
        <f t="shared" si="4"/>
        <v/>
      </c>
      <c r="R19" s="12" t="str">
        <f t="shared" si="5"/>
        <v/>
      </c>
      <c r="S19" s="54"/>
      <c r="T19" s="54"/>
      <c r="U19" s="54"/>
      <c r="V19" s="12" t="str">
        <f t="shared" si="6"/>
        <v/>
      </c>
      <c r="W19" s="12" t="str">
        <f t="shared" si="7"/>
        <v/>
      </c>
      <c r="X19" s="54"/>
      <c r="Y19" s="54"/>
      <c r="Z19" s="54"/>
      <c r="AA19" s="12" t="str">
        <f t="shared" si="8"/>
        <v/>
      </c>
      <c r="AB19" s="12" t="str">
        <f t="shared" si="9"/>
        <v/>
      </c>
      <c r="AC19" s="12" t="str">
        <f t="shared" si="10"/>
        <v/>
      </c>
      <c r="AD19" s="12" t="str">
        <f t="shared" si="11"/>
        <v/>
      </c>
      <c r="AE19" s="12" t="str">
        <f t="shared" si="12"/>
        <v/>
      </c>
      <c r="AF19" s="12" t="str">
        <f t="shared" si="13"/>
        <v/>
      </c>
      <c r="AG19" s="12" t="str">
        <f t="shared" si="14"/>
        <v/>
      </c>
    </row>
    <row r="20" spans="1:33" x14ac:dyDescent="0.25">
      <c r="A20" s="12" t="str">
        <f>IF(Configuración!B23="","",Configuración!A23)</f>
        <v/>
      </c>
      <c r="B20" s="12" t="str">
        <f>IF(Configuración!B23="","",Configuración!B23)</f>
        <v/>
      </c>
      <c r="C20" s="12" t="str">
        <f>IF(Configuración!B23="","",Configuración!C23)</f>
        <v/>
      </c>
      <c r="D20" s="54"/>
      <c r="E20" s="54"/>
      <c r="F20" s="54"/>
      <c r="G20" s="12" t="str">
        <f t="shared" si="0"/>
        <v/>
      </c>
      <c r="H20" s="12" t="str">
        <f t="shared" si="1"/>
        <v/>
      </c>
      <c r="I20" s="54"/>
      <c r="J20" s="54"/>
      <c r="K20" s="54"/>
      <c r="L20" s="12" t="str">
        <f t="shared" si="2"/>
        <v/>
      </c>
      <c r="M20" s="12" t="str">
        <f t="shared" si="3"/>
        <v/>
      </c>
      <c r="N20" s="54"/>
      <c r="O20" s="54"/>
      <c r="P20" s="54"/>
      <c r="Q20" s="12" t="str">
        <f t="shared" si="4"/>
        <v/>
      </c>
      <c r="R20" s="12" t="str">
        <f t="shared" si="5"/>
        <v/>
      </c>
      <c r="S20" s="54"/>
      <c r="T20" s="54"/>
      <c r="U20" s="54"/>
      <c r="V20" s="12" t="str">
        <f t="shared" si="6"/>
        <v/>
      </c>
      <c r="W20" s="12" t="str">
        <f t="shared" si="7"/>
        <v/>
      </c>
      <c r="X20" s="54"/>
      <c r="Y20" s="54"/>
      <c r="Z20" s="54"/>
      <c r="AA20" s="12" t="str">
        <f t="shared" si="8"/>
        <v/>
      </c>
      <c r="AB20" s="12" t="str">
        <f t="shared" si="9"/>
        <v/>
      </c>
      <c r="AC20" s="12" t="str">
        <f t="shared" si="10"/>
        <v/>
      </c>
      <c r="AD20" s="12" t="str">
        <f t="shared" si="11"/>
        <v/>
      </c>
      <c r="AE20" s="12" t="str">
        <f t="shared" si="12"/>
        <v/>
      </c>
      <c r="AF20" s="12" t="str">
        <f t="shared" si="13"/>
        <v/>
      </c>
      <c r="AG20" s="12" t="str">
        <f t="shared" si="14"/>
        <v/>
      </c>
    </row>
    <row r="21" spans="1:33" x14ac:dyDescent="0.25">
      <c r="A21" s="12" t="str">
        <f>IF(Configuración!B24="","",Configuración!A24)</f>
        <v/>
      </c>
      <c r="B21" s="12" t="str">
        <f>IF(Configuración!B24="","",Configuración!B24)</f>
        <v/>
      </c>
      <c r="C21" s="12" t="str">
        <f>IF(Configuración!B24="","",Configuración!C24)</f>
        <v/>
      </c>
      <c r="D21" s="54"/>
      <c r="E21" s="54"/>
      <c r="F21" s="54"/>
      <c r="G21" s="12" t="str">
        <f t="shared" si="0"/>
        <v/>
      </c>
      <c r="H21" s="12" t="str">
        <f t="shared" si="1"/>
        <v/>
      </c>
      <c r="I21" s="54"/>
      <c r="J21" s="54"/>
      <c r="K21" s="54"/>
      <c r="L21" s="12" t="str">
        <f t="shared" si="2"/>
        <v/>
      </c>
      <c r="M21" s="12" t="str">
        <f t="shared" si="3"/>
        <v/>
      </c>
      <c r="N21" s="54"/>
      <c r="O21" s="54"/>
      <c r="P21" s="54"/>
      <c r="Q21" s="12" t="str">
        <f t="shared" si="4"/>
        <v/>
      </c>
      <c r="R21" s="12" t="str">
        <f t="shared" si="5"/>
        <v/>
      </c>
      <c r="S21" s="54"/>
      <c r="T21" s="54"/>
      <c r="U21" s="54"/>
      <c r="V21" s="12" t="str">
        <f t="shared" si="6"/>
        <v/>
      </c>
      <c r="W21" s="12" t="str">
        <f t="shared" si="7"/>
        <v/>
      </c>
      <c r="X21" s="54"/>
      <c r="Y21" s="54"/>
      <c r="Z21" s="54"/>
      <c r="AA21" s="12" t="str">
        <f t="shared" si="8"/>
        <v/>
      </c>
      <c r="AB21" s="12" t="str">
        <f t="shared" si="9"/>
        <v/>
      </c>
      <c r="AC21" s="12" t="str">
        <f t="shared" si="10"/>
        <v/>
      </c>
      <c r="AD21" s="12" t="str">
        <f t="shared" si="11"/>
        <v/>
      </c>
      <c r="AE21" s="12" t="str">
        <f t="shared" si="12"/>
        <v/>
      </c>
      <c r="AF21" s="12" t="str">
        <f t="shared" si="13"/>
        <v/>
      </c>
      <c r="AG21" s="12" t="str">
        <f t="shared" si="14"/>
        <v/>
      </c>
    </row>
    <row r="22" spans="1:33" x14ac:dyDescent="0.25">
      <c r="A22" s="12" t="str">
        <f>IF(Configuración!B25="","",Configuración!A25)</f>
        <v/>
      </c>
      <c r="B22" s="12" t="str">
        <f>IF(Configuración!B25="","",Configuración!B25)</f>
        <v/>
      </c>
      <c r="C22" s="12" t="str">
        <f>IF(Configuración!B25="","",Configuración!C25)</f>
        <v/>
      </c>
      <c r="D22" s="54"/>
      <c r="E22" s="54"/>
      <c r="F22" s="54"/>
      <c r="G22" s="12" t="str">
        <f t="shared" si="0"/>
        <v/>
      </c>
      <c r="H22" s="12" t="str">
        <f t="shared" si="1"/>
        <v/>
      </c>
      <c r="I22" s="54"/>
      <c r="J22" s="54"/>
      <c r="K22" s="54"/>
      <c r="L22" s="12" t="str">
        <f t="shared" si="2"/>
        <v/>
      </c>
      <c r="M22" s="12" t="str">
        <f t="shared" si="3"/>
        <v/>
      </c>
      <c r="N22" s="54"/>
      <c r="O22" s="54"/>
      <c r="P22" s="54"/>
      <c r="Q22" s="12" t="str">
        <f t="shared" si="4"/>
        <v/>
      </c>
      <c r="R22" s="12" t="str">
        <f t="shared" si="5"/>
        <v/>
      </c>
      <c r="S22" s="54"/>
      <c r="T22" s="54"/>
      <c r="U22" s="54"/>
      <c r="V22" s="12" t="str">
        <f t="shared" si="6"/>
        <v/>
      </c>
      <c r="W22" s="12" t="str">
        <f t="shared" si="7"/>
        <v/>
      </c>
      <c r="X22" s="54"/>
      <c r="Y22" s="54"/>
      <c r="Z22" s="54"/>
      <c r="AA22" s="12" t="str">
        <f t="shared" si="8"/>
        <v/>
      </c>
      <c r="AB22" s="12" t="str">
        <f t="shared" si="9"/>
        <v/>
      </c>
      <c r="AC22" s="12" t="str">
        <f t="shared" si="10"/>
        <v/>
      </c>
      <c r="AD22" s="12" t="str">
        <f t="shared" si="11"/>
        <v/>
      </c>
      <c r="AE22" s="12" t="str">
        <f t="shared" si="12"/>
        <v/>
      </c>
      <c r="AF22" s="12" t="str">
        <f t="shared" si="13"/>
        <v/>
      </c>
      <c r="AG22" s="12" t="str">
        <f t="shared" si="14"/>
        <v/>
      </c>
    </row>
    <row r="23" spans="1:33" x14ac:dyDescent="0.25">
      <c r="A23" s="12" t="str">
        <f>IF(Configuración!B26="","",Configuración!A26)</f>
        <v/>
      </c>
      <c r="B23" s="12" t="str">
        <f>IF(Configuración!B26="","",Configuración!B26)</f>
        <v/>
      </c>
      <c r="C23" s="12" t="str">
        <f>IF(Configuración!B26="","",Configuración!C26)</f>
        <v/>
      </c>
      <c r="D23" s="54"/>
      <c r="E23" s="54"/>
      <c r="F23" s="54"/>
      <c r="G23" s="12" t="str">
        <f t="shared" si="0"/>
        <v/>
      </c>
      <c r="H23" s="12" t="str">
        <f t="shared" si="1"/>
        <v/>
      </c>
      <c r="I23" s="54"/>
      <c r="J23" s="54"/>
      <c r="K23" s="54"/>
      <c r="L23" s="12" t="str">
        <f t="shared" si="2"/>
        <v/>
      </c>
      <c r="M23" s="12" t="str">
        <f t="shared" si="3"/>
        <v/>
      </c>
      <c r="N23" s="54"/>
      <c r="O23" s="54"/>
      <c r="P23" s="54"/>
      <c r="Q23" s="12" t="str">
        <f t="shared" si="4"/>
        <v/>
      </c>
      <c r="R23" s="12" t="str">
        <f t="shared" si="5"/>
        <v/>
      </c>
      <c r="S23" s="54"/>
      <c r="T23" s="54"/>
      <c r="U23" s="54"/>
      <c r="V23" s="12" t="str">
        <f t="shared" si="6"/>
        <v/>
      </c>
      <c r="W23" s="12" t="str">
        <f t="shared" si="7"/>
        <v/>
      </c>
      <c r="X23" s="54"/>
      <c r="Y23" s="54"/>
      <c r="Z23" s="54"/>
      <c r="AA23" s="12" t="str">
        <f t="shared" si="8"/>
        <v/>
      </c>
      <c r="AB23" s="12" t="str">
        <f t="shared" si="9"/>
        <v/>
      </c>
      <c r="AC23" s="12" t="str">
        <f t="shared" si="10"/>
        <v/>
      </c>
      <c r="AD23" s="12" t="str">
        <f t="shared" si="11"/>
        <v/>
      </c>
      <c r="AE23" s="12" t="str">
        <f t="shared" si="12"/>
        <v/>
      </c>
      <c r="AF23" s="12" t="str">
        <f t="shared" si="13"/>
        <v/>
      </c>
      <c r="AG23" s="12" t="str">
        <f t="shared" si="14"/>
        <v/>
      </c>
    </row>
    <row r="24" spans="1:33" x14ac:dyDescent="0.25">
      <c r="A24" s="12" t="str">
        <f>IF(Configuración!B27="","",Configuración!A27)</f>
        <v/>
      </c>
      <c r="B24" s="12" t="str">
        <f>IF(Configuración!B27="","",Configuración!B27)</f>
        <v/>
      </c>
      <c r="C24" s="12" t="str">
        <f>IF(Configuración!B27="","",Configuración!C27)</f>
        <v/>
      </c>
      <c r="D24" s="54"/>
      <c r="E24" s="54"/>
      <c r="F24" s="54"/>
      <c r="G24" s="12" t="str">
        <f t="shared" si="0"/>
        <v/>
      </c>
      <c r="H24" s="12" t="str">
        <f t="shared" si="1"/>
        <v/>
      </c>
      <c r="I24" s="54"/>
      <c r="J24" s="54"/>
      <c r="K24" s="54"/>
      <c r="L24" s="12" t="str">
        <f t="shared" si="2"/>
        <v/>
      </c>
      <c r="M24" s="12" t="str">
        <f t="shared" si="3"/>
        <v/>
      </c>
      <c r="N24" s="54"/>
      <c r="O24" s="54"/>
      <c r="P24" s="54"/>
      <c r="Q24" s="12" t="str">
        <f t="shared" si="4"/>
        <v/>
      </c>
      <c r="R24" s="12" t="str">
        <f t="shared" si="5"/>
        <v/>
      </c>
      <c r="S24" s="54"/>
      <c r="T24" s="54"/>
      <c r="U24" s="54"/>
      <c r="V24" s="12" t="str">
        <f t="shared" si="6"/>
        <v/>
      </c>
      <c r="W24" s="12" t="str">
        <f t="shared" si="7"/>
        <v/>
      </c>
      <c r="X24" s="54"/>
      <c r="Y24" s="54"/>
      <c r="Z24" s="54"/>
      <c r="AA24" s="12" t="str">
        <f t="shared" si="8"/>
        <v/>
      </c>
      <c r="AB24" s="12" t="str">
        <f t="shared" si="9"/>
        <v/>
      </c>
      <c r="AC24" s="12" t="str">
        <f t="shared" si="10"/>
        <v/>
      </c>
      <c r="AD24" s="12" t="str">
        <f t="shared" si="11"/>
        <v/>
      </c>
      <c r="AE24" s="12" t="str">
        <f t="shared" si="12"/>
        <v/>
      </c>
      <c r="AF24" s="12" t="str">
        <f t="shared" si="13"/>
        <v/>
      </c>
      <c r="AG24" s="12" t="str">
        <f t="shared" si="14"/>
        <v/>
      </c>
    </row>
    <row r="25" spans="1:33" x14ac:dyDescent="0.25">
      <c r="A25" s="12" t="str">
        <f>IF(Configuración!B28="","",Configuración!A28)</f>
        <v/>
      </c>
      <c r="B25" s="12" t="str">
        <f>IF(Configuración!B28="","",Configuración!B28)</f>
        <v/>
      </c>
      <c r="C25" s="12" t="str">
        <f>IF(Configuración!B28="","",Configuración!C28)</f>
        <v/>
      </c>
      <c r="D25" s="54"/>
      <c r="E25" s="54"/>
      <c r="F25" s="54"/>
      <c r="G25" s="12" t="str">
        <f t="shared" si="0"/>
        <v/>
      </c>
      <c r="H25" s="12" t="str">
        <f t="shared" si="1"/>
        <v/>
      </c>
      <c r="I25" s="54"/>
      <c r="J25" s="54"/>
      <c r="K25" s="54"/>
      <c r="L25" s="12" t="str">
        <f t="shared" si="2"/>
        <v/>
      </c>
      <c r="M25" s="12" t="str">
        <f t="shared" si="3"/>
        <v/>
      </c>
      <c r="N25" s="54"/>
      <c r="O25" s="54"/>
      <c r="P25" s="54"/>
      <c r="Q25" s="12" t="str">
        <f t="shared" si="4"/>
        <v/>
      </c>
      <c r="R25" s="12" t="str">
        <f t="shared" si="5"/>
        <v/>
      </c>
      <c r="S25" s="54"/>
      <c r="T25" s="54"/>
      <c r="U25" s="54"/>
      <c r="V25" s="12" t="str">
        <f t="shared" si="6"/>
        <v/>
      </c>
      <c r="W25" s="12" t="str">
        <f t="shared" si="7"/>
        <v/>
      </c>
      <c r="X25" s="54"/>
      <c r="Y25" s="54"/>
      <c r="Z25" s="54"/>
      <c r="AA25" s="12" t="str">
        <f t="shared" si="8"/>
        <v/>
      </c>
      <c r="AB25" s="12" t="str">
        <f t="shared" si="9"/>
        <v/>
      </c>
      <c r="AC25" s="12" t="str">
        <f t="shared" si="10"/>
        <v/>
      </c>
      <c r="AD25" s="12" t="str">
        <f t="shared" si="11"/>
        <v/>
      </c>
      <c r="AE25" s="12" t="str">
        <f t="shared" si="12"/>
        <v/>
      </c>
      <c r="AF25" s="12" t="str">
        <f t="shared" si="13"/>
        <v/>
      </c>
      <c r="AG25" s="12" t="str">
        <f t="shared" si="14"/>
        <v/>
      </c>
    </row>
    <row r="26" spans="1:33" x14ac:dyDescent="0.25">
      <c r="A26" s="12" t="str">
        <f>IF(Configuración!B29="","",Configuración!A29)</f>
        <v/>
      </c>
      <c r="B26" s="12" t="str">
        <f>IF(Configuración!B29="","",Configuración!B29)</f>
        <v/>
      </c>
      <c r="C26" s="12" t="str">
        <f>IF(Configuración!B29="","",Configuración!C29)</f>
        <v/>
      </c>
      <c r="D26" s="54"/>
      <c r="E26" s="54"/>
      <c r="F26" s="54"/>
      <c r="G26" s="12" t="str">
        <f t="shared" si="0"/>
        <v/>
      </c>
      <c r="H26" s="12" t="str">
        <f t="shared" si="1"/>
        <v/>
      </c>
      <c r="I26" s="54"/>
      <c r="J26" s="54"/>
      <c r="K26" s="54"/>
      <c r="L26" s="12" t="str">
        <f t="shared" si="2"/>
        <v/>
      </c>
      <c r="M26" s="12" t="str">
        <f t="shared" si="3"/>
        <v/>
      </c>
      <c r="N26" s="54"/>
      <c r="O26" s="54"/>
      <c r="P26" s="54"/>
      <c r="Q26" s="12" t="str">
        <f t="shared" si="4"/>
        <v/>
      </c>
      <c r="R26" s="12" t="str">
        <f t="shared" si="5"/>
        <v/>
      </c>
      <c r="S26" s="54"/>
      <c r="T26" s="54"/>
      <c r="U26" s="54"/>
      <c r="V26" s="12" t="str">
        <f t="shared" si="6"/>
        <v/>
      </c>
      <c r="W26" s="12" t="str">
        <f t="shared" si="7"/>
        <v/>
      </c>
      <c r="X26" s="54"/>
      <c r="Y26" s="54"/>
      <c r="Z26" s="54"/>
      <c r="AA26" s="12" t="str">
        <f t="shared" si="8"/>
        <v/>
      </c>
      <c r="AB26" s="12" t="str">
        <f t="shared" si="9"/>
        <v/>
      </c>
      <c r="AC26" s="12" t="str">
        <f t="shared" si="10"/>
        <v/>
      </c>
      <c r="AD26" s="12" t="str">
        <f t="shared" si="11"/>
        <v/>
      </c>
      <c r="AE26" s="12" t="str">
        <f t="shared" si="12"/>
        <v/>
      </c>
      <c r="AF26" s="12" t="str">
        <f t="shared" si="13"/>
        <v/>
      </c>
      <c r="AG26" s="12" t="str">
        <f t="shared" si="14"/>
        <v/>
      </c>
    </row>
    <row r="27" spans="1:33" x14ac:dyDescent="0.25">
      <c r="A27" s="12" t="str">
        <f>IF(Configuración!B30="","",Configuración!A30)</f>
        <v/>
      </c>
      <c r="B27" s="12" t="str">
        <f>IF(Configuración!B30="","",Configuración!B30)</f>
        <v/>
      </c>
      <c r="C27" s="12" t="str">
        <f>IF(Configuración!B30="","",Configuración!C30)</f>
        <v/>
      </c>
      <c r="D27" s="54"/>
      <c r="E27" s="54"/>
      <c r="F27" s="54"/>
      <c r="G27" s="12" t="str">
        <f t="shared" si="0"/>
        <v/>
      </c>
      <c r="H27" s="12" t="str">
        <f t="shared" si="1"/>
        <v/>
      </c>
      <c r="I27" s="54"/>
      <c r="J27" s="54"/>
      <c r="K27" s="54"/>
      <c r="L27" s="12" t="str">
        <f t="shared" si="2"/>
        <v/>
      </c>
      <c r="M27" s="12" t="str">
        <f t="shared" si="3"/>
        <v/>
      </c>
      <c r="N27" s="54"/>
      <c r="O27" s="54"/>
      <c r="P27" s="54"/>
      <c r="Q27" s="12" t="str">
        <f t="shared" si="4"/>
        <v/>
      </c>
      <c r="R27" s="12" t="str">
        <f t="shared" si="5"/>
        <v/>
      </c>
      <c r="S27" s="54"/>
      <c r="T27" s="54"/>
      <c r="U27" s="54"/>
      <c r="V27" s="12" t="str">
        <f t="shared" si="6"/>
        <v/>
      </c>
      <c r="W27" s="12" t="str">
        <f t="shared" si="7"/>
        <v/>
      </c>
      <c r="X27" s="54"/>
      <c r="Y27" s="54"/>
      <c r="Z27" s="54"/>
      <c r="AA27" s="12" t="str">
        <f t="shared" si="8"/>
        <v/>
      </c>
      <c r="AB27" s="12" t="str">
        <f t="shared" si="9"/>
        <v/>
      </c>
      <c r="AC27" s="12" t="str">
        <f t="shared" si="10"/>
        <v/>
      </c>
      <c r="AD27" s="12" t="str">
        <f t="shared" si="11"/>
        <v/>
      </c>
      <c r="AE27" s="12" t="str">
        <f t="shared" si="12"/>
        <v/>
      </c>
      <c r="AF27" s="12" t="str">
        <f t="shared" si="13"/>
        <v/>
      </c>
      <c r="AG27" s="12" t="str">
        <f t="shared" si="14"/>
        <v/>
      </c>
    </row>
    <row r="28" spans="1:33" x14ac:dyDescent="0.25">
      <c r="A28" s="12" t="str">
        <f>IF(Configuración!B31="","",Configuración!A31)</f>
        <v/>
      </c>
      <c r="B28" s="12" t="str">
        <f>IF(Configuración!B31="","",Configuración!B31)</f>
        <v/>
      </c>
      <c r="C28" s="12" t="str">
        <f>IF(Configuración!B31="","",Configuración!C31)</f>
        <v/>
      </c>
      <c r="D28" s="54"/>
      <c r="E28" s="54"/>
      <c r="F28" s="54"/>
      <c r="G28" s="12" t="str">
        <f t="shared" si="0"/>
        <v/>
      </c>
      <c r="H28" s="12" t="str">
        <f t="shared" si="1"/>
        <v/>
      </c>
      <c r="I28" s="54"/>
      <c r="J28" s="54"/>
      <c r="K28" s="54"/>
      <c r="L28" s="12" t="str">
        <f t="shared" si="2"/>
        <v/>
      </c>
      <c r="M28" s="12" t="str">
        <f t="shared" si="3"/>
        <v/>
      </c>
      <c r="N28" s="54"/>
      <c r="O28" s="54"/>
      <c r="P28" s="54"/>
      <c r="Q28" s="12" t="str">
        <f t="shared" si="4"/>
        <v/>
      </c>
      <c r="R28" s="12" t="str">
        <f t="shared" si="5"/>
        <v/>
      </c>
      <c r="S28" s="54"/>
      <c r="T28" s="54"/>
      <c r="U28" s="54"/>
      <c r="V28" s="12" t="str">
        <f t="shared" si="6"/>
        <v/>
      </c>
      <c r="W28" s="12" t="str">
        <f t="shared" si="7"/>
        <v/>
      </c>
      <c r="X28" s="54"/>
      <c r="Y28" s="54"/>
      <c r="Z28" s="54"/>
      <c r="AA28" s="12" t="str">
        <f t="shared" si="8"/>
        <v/>
      </c>
      <c r="AB28" s="12" t="str">
        <f t="shared" si="9"/>
        <v/>
      </c>
      <c r="AC28" s="12" t="str">
        <f t="shared" si="10"/>
        <v/>
      </c>
      <c r="AD28" s="12" t="str">
        <f t="shared" si="11"/>
        <v/>
      </c>
      <c r="AE28" s="12" t="str">
        <f t="shared" si="12"/>
        <v/>
      </c>
      <c r="AF28" s="12" t="str">
        <f t="shared" si="13"/>
        <v/>
      </c>
      <c r="AG28" s="12" t="str">
        <f t="shared" si="14"/>
        <v/>
      </c>
    </row>
    <row r="29" spans="1:33" x14ac:dyDescent="0.25">
      <c r="A29" s="12" t="str">
        <f>IF(Configuración!B32="","",Configuración!A32)</f>
        <v/>
      </c>
      <c r="B29" s="12" t="str">
        <f>IF(Configuración!B32="","",Configuración!B32)</f>
        <v/>
      </c>
      <c r="C29" s="12" t="str">
        <f>IF(Configuración!B32="","",Configuración!C32)</f>
        <v/>
      </c>
      <c r="D29" s="54"/>
      <c r="E29" s="54"/>
      <c r="F29" s="54"/>
      <c r="G29" s="12" t="str">
        <f t="shared" si="0"/>
        <v/>
      </c>
      <c r="H29" s="12" t="str">
        <f t="shared" si="1"/>
        <v/>
      </c>
      <c r="I29" s="54"/>
      <c r="J29" s="54"/>
      <c r="K29" s="54"/>
      <c r="L29" s="12" t="str">
        <f t="shared" si="2"/>
        <v/>
      </c>
      <c r="M29" s="12" t="str">
        <f t="shared" si="3"/>
        <v/>
      </c>
      <c r="N29" s="54"/>
      <c r="O29" s="54"/>
      <c r="P29" s="54"/>
      <c r="Q29" s="12" t="str">
        <f t="shared" si="4"/>
        <v/>
      </c>
      <c r="R29" s="12" t="str">
        <f t="shared" si="5"/>
        <v/>
      </c>
      <c r="S29" s="54"/>
      <c r="T29" s="54"/>
      <c r="U29" s="54"/>
      <c r="V29" s="12" t="str">
        <f t="shared" si="6"/>
        <v/>
      </c>
      <c r="W29" s="12" t="str">
        <f t="shared" si="7"/>
        <v/>
      </c>
      <c r="X29" s="54"/>
      <c r="Y29" s="54"/>
      <c r="Z29" s="54"/>
      <c r="AA29" s="12" t="str">
        <f t="shared" si="8"/>
        <v/>
      </c>
      <c r="AB29" s="12" t="str">
        <f t="shared" si="9"/>
        <v/>
      </c>
      <c r="AC29" s="12" t="str">
        <f t="shared" si="10"/>
        <v/>
      </c>
      <c r="AD29" s="12" t="str">
        <f t="shared" si="11"/>
        <v/>
      </c>
      <c r="AE29" s="12" t="str">
        <f t="shared" si="12"/>
        <v/>
      </c>
      <c r="AF29" s="12" t="str">
        <f t="shared" si="13"/>
        <v/>
      </c>
      <c r="AG29" s="12" t="str">
        <f t="shared" si="14"/>
        <v/>
      </c>
    </row>
    <row r="30" spans="1:33" x14ac:dyDescent="0.25">
      <c r="A30" s="12" t="str">
        <f>IF(Configuración!B33="","",Configuración!A33)</f>
        <v/>
      </c>
      <c r="B30" s="12" t="str">
        <f>IF(Configuración!B33="","",Configuración!B33)</f>
        <v/>
      </c>
      <c r="C30" s="12" t="str">
        <f>IF(Configuración!B33="","",Configuración!C33)</f>
        <v/>
      </c>
      <c r="D30" s="54"/>
      <c r="E30" s="54"/>
      <c r="F30" s="54"/>
      <c r="G30" s="12" t="str">
        <f t="shared" si="0"/>
        <v/>
      </c>
      <c r="H30" s="12" t="str">
        <f t="shared" si="1"/>
        <v/>
      </c>
      <c r="I30" s="54"/>
      <c r="J30" s="54"/>
      <c r="K30" s="54"/>
      <c r="L30" s="12" t="str">
        <f t="shared" si="2"/>
        <v/>
      </c>
      <c r="M30" s="12" t="str">
        <f t="shared" si="3"/>
        <v/>
      </c>
      <c r="N30" s="54"/>
      <c r="O30" s="54"/>
      <c r="P30" s="54"/>
      <c r="Q30" s="12" t="str">
        <f t="shared" si="4"/>
        <v/>
      </c>
      <c r="R30" s="12" t="str">
        <f t="shared" si="5"/>
        <v/>
      </c>
      <c r="S30" s="54"/>
      <c r="T30" s="54"/>
      <c r="U30" s="54"/>
      <c r="V30" s="12" t="str">
        <f t="shared" si="6"/>
        <v/>
      </c>
      <c r="W30" s="12" t="str">
        <f t="shared" si="7"/>
        <v/>
      </c>
      <c r="X30" s="54"/>
      <c r="Y30" s="54"/>
      <c r="Z30" s="54"/>
      <c r="AA30" s="12" t="str">
        <f t="shared" si="8"/>
        <v/>
      </c>
      <c r="AB30" s="12" t="str">
        <f t="shared" si="9"/>
        <v/>
      </c>
      <c r="AC30" s="12" t="str">
        <f t="shared" si="10"/>
        <v/>
      </c>
      <c r="AD30" s="12" t="str">
        <f t="shared" si="11"/>
        <v/>
      </c>
      <c r="AE30" s="12" t="str">
        <f t="shared" si="12"/>
        <v/>
      </c>
      <c r="AF30" s="12" t="str">
        <f t="shared" si="13"/>
        <v/>
      </c>
      <c r="AG30" s="12" t="str">
        <f t="shared" si="14"/>
        <v/>
      </c>
    </row>
    <row r="31" spans="1:33" x14ac:dyDescent="0.25">
      <c r="A31" s="12" t="str">
        <f>IF(Configuración!B34="","",Configuración!A34)</f>
        <v/>
      </c>
      <c r="B31" s="12" t="str">
        <f>IF(Configuración!B34="","",Configuración!B34)</f>
        <v/>
      </c>
      <c r="C31" s="12" t="str">
        <f>IF(Configuración!B34="","",Configuración!C34)</f>
        <v/>
      </c>
      <c r="D31" s="54"/>
      <c r="E31" s="54"/>
      <c r="F31" s="54"/>
      <c r="G31" s="12" t="str">
        <f t="shared" si="0"/>
        <v/>
      </c>
      <c r="H31" s="12" t="str">
        <f t="shared" si="1"/>
        <v/>
      </c>
      <c r="I31" s="54"/>
      <c r="J31" s="54"/>
      <c r="K31" s="54"/>
      <c r="L31" s="12" t="str">
        <f t="shared" si="2"/>
        <v/>
      </c>
      <c r="M31" s="12" t="str">
        <f t="shared" si="3"/>
        <v/>
      </c>
      <c r="N31" s="54"/>
      <c r="O31" s="54"/>
      <c r="P31" s="54"/>
      <c r="Q31" s="12" t="str">
        <f t="shared" si="4"/>
        <v/>
      </c>
      <c r="R31" s="12" t="str">
        <f t="shared" si="5"/>
        <v/>
      </c>
      <c r="S31" s="54"/>
      <c r="T31" s="54"/>
      <c r="U31" s="54"/>
      <c r="V31" s="12" t="str">
        <f t="shared" si="6"/>
        <v/>
      </c>
      <c r="W31" s="12" t="str">
        <f t="shared" si="7"/>
        <v/>
      </c>
      <c r="X31" s="54"/>
      <c r="Y31" s="54"/>
      <c r="Z31" s="54"/>
      <c r="AA31" s="12" t="str">
        <f t="shared" si="8"/>
        <v/>
      </c>
      <c r="AB31" s="12" t="str">
        <f t="shared" si="9"/>
        <v/>
      </c>
      <c r="AC31" s="12" t="str">
        <f t="shared" si="10"/>
        <v/>
      </c>
      <c r="AD31" s="12" t="str">
        <f t="shared" si="11"/>
        <v/>
      </c>
      <c r="AE31" s="12" t="str">
        <f t="shared" si="12"/>
        <v/>
      </c>
      <c r="AF31" s="12" t="str">
        <f t="shared" si="13"/>
        <v/>
      </c>
      <c r="AG31" s="12" t="str">
        <f t="shared" si="14"/>
        <v/>
      </c>
    </row>
    <row r="32" spans="1:33" x14ac:dyDescent="0.25">
      <c r="A32" s="12" t="str">
        <f>IF(Configuración!B35="","",Configuración!A35)</f>
        <v/>
      </c>
      <c r="B32" s="12" t="str">
        <f>IF(Configuración!B35="","",Configuración!B35)</f>
        <v/>
      </c>
      <c r="C32" s="12" t="str">
        <f>IF(Configuración!B35="","",Configuración!C35)</f>
        <v/>
      </c>
      <c r="D32" s="54"/>
      <c r="E32" s="54"/>
      <c r="F32" s="54"/>
      <c r="G32" s="12" t="str">
        <f t="shared" si="0"/>
        <v/>
      </c>
      <c r="H32" s="12" t="str">
        <f t="shared" si="1"/>
        <v/>
      </c>
      <c r="I32" s="54"/>
      <c r="J32" s="54"/>
      <c r="K32" s="54"/>
      <c r="L32" s="12" t="str">
        <f t="shared" si="2"/>
        <v/>
      </c>
      <c r="M32" s="12" t="str">
        <f t="shared" si="3"/>
        <v/>
      </c>
      <c r="N32" s="54"/>
      <c r="O32" s="54"/>
      <c r="P32" s="54"/>
      <c r="Q32" s="12" t="str">
        <f t="shared" si="4"/>
        <v/>
      </c>
      <c r="R32" s="12" t="str">
        <f t="shared" si="5"/>
        <v/>
      </c>
      <c r="S32" s="54"/>
      <c r="T32" s="54"/>
      <c r="U32" s="54"/>
      <c r="V32" s="12" t="str">
        <f t="shared" si="6"/>
        <v/>
      </c>
      <c r="W32" s="12" t="str">
        <f t="shared" si="7"/>
        <v/>
      </c>
      <c r="X32" s="54"/>
      <c r="Y32" s="54"/>
      <c r="Z32" s="54"/>
      <c r="AA32" s="12" t="str">
        <f t="shared" si="8"/>
        <v/>
      </c>
      <c r="AB32" s="12" t="str">
        <f t="shared" si="9"/>
        <v/>
      </c>
      <c r="AC32" s="12" t="str">
        <f t="shared" si="10"/>
        <v/>
      </c>
      <c r="AD32" s="12" t="str">
        <f t="shared" si="11"/>
        <v/>
      </c>
      <c r="AE32" s="12" t="str">
        <f t="shared" si="12"/>
        <v/>
      </c>
      <c r="AF32" s="12" t="str">
        <f t="shared" si="13"/>
        <v/>
      </c>
      <c r="AG32" s="12" t="str">
        <f t="shared" si="14"/>
        <v/>
      </c>
    </row>
    <row r="33" spans="1:33" x14ac:dyDescent="0.25">
      <c r="A33" s="12" t="str">
        <f>IF(Configuración!B36="","",Configuración!A36)</f>
        <v/>
      </c>
      <c r="B33" s="12" t="str">
        <f>IF(Configuración!B36="","",Configuración!B36)</f>
        <v/>
      </c>
      <c r="C33" s="12" t="str">
        <f>IF(Configuración!B36="","",Configuración!C36)</f>
        <v/>
      </c>
      <c r="D33" s="54"/>
      <c r="E33" s="54"/>
      <c r="F33" s="54"/>
      <c r="G33" s="12" t="str">
        <f t="shared" si="0"/>
        <v/>
      </c>
      <c r="H33" s="12" t="str">
        <f t="shared" si="1"/>
        <v/>
      </c>
      <c r="I33" s="54"/>
      <c r="J33" s="54"/>
      <c r="K33" s="54"/>
      <c r="L33" s="12" t="str">
        <f t="shared" si="2"/>
        <v/>
      </c>
      <c r="M33" s="12" t="str">
        <f t="shared" si="3"/>
        <v/>
      </c>
      <c r="N33" s="54"/>
      <c r="O33" s="54"/>
      <c r="P33" s="54"/>
      <c r="Q33" s="12" t="str">
        <f t="shared" si="4"/>
        <v/>
      </c>
      <c r="R33" s="12" t="str">
        <f t="shared" si="5"/>
        <v/>
      </c>
      <c r="S33" s="54"/>
      <c r="T33" s="54"/>
      <c r="U33" s="54"/>
      <c r="V33" s="12" t="str">
        <f t="shared" si="6"/>
        <v/>
      </c>
      <c r="W33" s="12" t="str">
        <f t="shared" si="7"/>
        <v/>
      </c>
      <c r="X33" s="54"/>
      <c r="Y33" s="54"/>
      <c r="Z33" s="54"/>
      <c r="AA33" s="12" t="str">
        <f t="shared" si="8"/>
        <v/>
      </c>
      <c r="AB33" s="12" t="str">
        <f t="shared" si="9"/>
        <v/>
      </c>
      <c r="AC33" s="12" t="str">
        <f t="shared" si="10"/>
        <v/>
      </c>
      <c r="AD33" s="12" t="str">
        <f t="shared" si="11"/>
        <v/>
      </c>
      <c r="AE33" s="12" t="str">
        <f t="shared" si="12"/>
        <v/>
      </c>
      <c r="AF33" s="12" t="str">
        <f t="shared" si="13"/>
        <v/>
      </c>
      <c r="AG33" s="12" t="str">
        <f t="shared" si="14"/>
        <v/>
      </c>
    </row>
    <row r="34" spans="1:33" x14ac:dyDescent="0.25">
      <c r="A34" s="12" t="str">
        <f>IF(Configuración!B37="","",Configuración!A37)</f>
        <v/>
      </c>
      <c r="B34" s="12" t="str">
        <f>IF(Configuración!B37="","",Configuración!B37)</f>
        <v/>
      </c>
      <c r="C34" s="12" t="str">
        <f>IF(Configuración!B37="","",Configuración!C37)</f>
        <v/>
      </c>
      <c r="D34" s="54"/>
      <c r="E34" s="54"/>
      <c r="F34" s="54"/>
      <c r="G34" s="12" t="str">
        <f t="shared" si="0"/>
        <v/>
      </c>
      <c r="H34" s="12" t="str">
        <f t="shared" si="1"/>
        <v/>
      </c>
      <c r="I34" s="54"/>
      <c r="J34" s="54"/>
      <c r="K34" s="54"/>
      <c r="L34" s="12" t="str">
        <f t="shared" si="2"/>
        <v/>
      </c>
      <c r="M34" s="12" t="str">
        <f t="shared" si="3"/>
        <v/>
      </c>
      <c r="N34" s="54"/>
      <c r="O34" s="54"/>
      <c r="P34" s="54"/>
      <c r="Q34" s="12" t="str">
        <f t="shared" si="4"/>
        <v/>
      </c>
      <c r="R34" s="12" t="str">
        <f t="shared" si="5"/>
        <v/>
      </c>
      <c r="S34" s="54"/>
      <c r="T34" s="54"/>
      <c r="U34" s="54"/>
      <c r="V34" s="12" t="str">
        <f t="shared" si="6"/>
        <v/>
      </c>
      <c r="W34" s="12" t="str">
        <f t="shared" si="7"/>
        <v/>
      </c>
      <c r="X34" s="54"/>
      <c r="Y34" s="54"/>
      <c r="Z34" s="54"/>
      <c r="AA34" s="12" t="str">
        <f t="shared" si="8"/>
        <v/>
      </c>
      <c r="AB34" s="12" t="str">
        <f t="shared" si="9"/>
        <v/>
      </c>
      <c r="AC34" s="12" t="str">
        <f t="shared" si="10"/>
        <v/>
      </c>
      <c r="AD34" s="12" t="str">
        <f t="shared" si="11"/>
        <v/>
      </c>
      <c r="AE34" s="12" t="str">
        <f t="shared" si="12"/>
        <v/>
      </c>
      <c r="AF34" s="12" t="str">
        <f t="shared" si="13"/>
        <v/>
      </c>
      <c r="AG34" s="12" t="str">
        <f t="shared" si="14"/>
        <v/>
      </c>
    </row>
    <row r="35" spans="1:33" x14ac:dyDescent="0.25">
      <c r="A35" s="12" t="str">
        <f>IF(Configuración!B38="","",Configuración!A38)</f>
        <v/>
      </c>
      <c r="B35" s="12" t="str">
        <f>IF(Configuración!B38="","",Configuración!B38)</f>
        <v/>
      </c>
      <c r="C35" s="12" t="str">
        <f>IF(Configuración!B38="","",Configuración!C38)</f>
        <v/>
      </c>
      <c r="D35" s="54"/>
      <c r="E35" s="54"/>
      <c r="F35" s="54"/>
      <c r="G35" s="12" t="str">
        <f t="shared" si="0"/>
        <v/>
      </c>
      <c r="H35" s="12" t="str">
        <f t="shared" si="1"/>
        <v/>
      </c>
      <c r="I35" s="54"/>
      <c r="J35" s="54"/>
      <c r="K35" s="54"/>
      <c r="L35" s="12" t="str">
        <f t="shared" si="2"/>
        <v/>
      </c>
      <c r="M35" s="12" t="str">
        <f t="shared" si="3"/>
        <v/>
      </c>
      <c r="N35" s="54"/>
      <c r="O35" s="54"/>
      <c r="P35" s="54"/>
      <c r="Q35" s="12" t="str">
        <f t="shared" si="4"/>
        <v/>
      </c>
      <c r="R35" s="12" t="str">
        <f t="shared" si="5"/>
        <v/>
      </c>
      <c r="S35" s="54"/>
      <c r="T35" s="54"/>
      <c r="U35" s="54"/>
      <c r="V35" s="12" t="str">
        <f t="shared" si="6"/>
        <v/>
      </c>
      <c r="W35" s="12" t="str">
        <f t="shared" si="7"/>
        <v/>
      </c>
      <c r="X35" s="54"/>
      <c r="Y35" s="54"/>
      <c r="Z35" s="54"/>
      <c r="AA35" s="12" t="str">
        <f t="shared" si="8"/>
        <v/>
      </c>
      <c r="AB35" s="12" t="str">
        <f t="shared" si="9"/>
        <v/>
      </c>
      <c r="AC35" s="12" t="str">
        <f t="shared" si="10"/>
        <v/>
      </c>
      <c r="AD35" s="12" t="str">
        <f t="shared" si="11"/>
        <v/>
      </c>
      <c r="AE35" s="12" t="str">
        <f t="shared" si="12"/>
        <v/>
      </c>
      <c r="AF35" s="12" t="str">
        <f t="shared" si="13"/>
        <v/>
      </c>
      <c r="AG35" s="12" t="str">
        <f t="shared" si="14"/>
        <v/>
      </c>
    </row>
    <row r="36" spans="1:33" x14ac:dyDescent="0.25">
      <c r="A36" s="12" t="str">
        <f>IF(Configuración!B39="","",Configuración!A39)</f>
        <v/>
      </c>
      <c r="B36" s="12" t="str">
        <f>IF(Configuración!B39="","",Configuración!B39)</f>
        <v/>
      </c>
      <c r="C36" s="12" t="str">
        <f>IF(Configuración!B39="","",Configuración!C39)</f>
        <v/>
      </c>
      <c r="D36" s="54"/>
      <c r="E36" s="54"/>
      <c r="F36" s="54"/>
      <c r="G36" s="12" t="str">
        <f t="shared" si="0"/>
        <v/>
      </c>
      <c r="H36" s="12" t="str">
        <f t="shared" si="1"/>
        <v/>
      </c>
      <c r="I36" s="54"/>
      <c r="J36" s="54"/>
      <c r="K36" s="54"/>
      <c r="L36" s="12" t="str">
        <f t="shared" si="2"/>
        <v/>
      </c>
      <c r="M36" s="12" t="str">
        <f t="shared" si="3"/>
        <v/>
      </c>
      <c r="N36" s="54"/>
      <c r="O36" s="54"/>
      <c r="P36" s="54"/>
      <c r="Q36" s="12" t="str">
        <f t="shared" si="4"/>
        <v/>
      </c>
      <c r="R36" s="12" t="str">
        <f t="shared" si="5"/>
        <v/>
      </c>
      <c r="S36" s="54"/>
      <c r="T36" s="54"/>
      <c r="U36" s="54"/>
      <c r="V36" s="12" t="str">
        <f t="shared" si="6"/>
        <v/>
      </c>
      <c r="W36" s="12" t="str">
        <f t="shared" si="7"/>
        <v/>
      </c>
      <c r="X36" s="54"/>
      <c r="Y36" s="54"/>
      <c r="Z36" s="54"/>
      <c r="AA36" s="12" t="str">
        <f t="shared" si="8"/>
        <v/>
      </c>
      <c r="AB36" s="12" t="str">
        <f t="shared" si="9"/>
        <v/>
      </c>
      <c r="AC36" s="12" t="str">
        <f t="shared" si="10"/>
        <v/>
      </c>
      <c r="AD36" s="12" t="str">
        <f t="shared" si="11"/>
        <v/>
      </c>
      <c r="AE36" s="12" t="str">
        <f t="shared" si="12"/>
        <v/>
      </c>
      <c r="AF36" s="12" t="str">
        <f t="shared" si="13"/>
        <v/>
      </c>
      <c r="AG36" s="12" t="str">
        <f t="shared" si="14"/>
        <v/>
      </c>
    </row>
    <row r="37" spans="1:33" x14ac:dyDescent="0.25">
      <c r="A37" s="12" t="str">
        <f>IF(Configuración!B40="","",Configuración!A40)</f>
        <v/>
      </c>
      <c r="B37" s="12" t="str">
        <f>IF(Configuración!B40="","",Configuración!B40)</f>
        <v/>
      </c>
      <c r="C37" s="12" t="str">
        <f>IF(Configuración!B40="","",Configuración!C40)</f>
        <v/>
      </c>
      <c r="D37" s="54"/>
      <c r="E37" s="54"/>
      <c r="F37" s="54"/>
      <c r="G37" s="12" t="str">
        <f t="shared" si="0"/>
        <v/>
      </c>
      <c r="H37" s="12" t="str">
        <f t="shared" si="1"/>
        <v/>
      </c>
      <c r="I37" s="54"/>
      <c r="J37" s="54"/>
      <c r="K37" s="54"/>
      <c r="L37" s="12" t="str">
        <f t="shared" si="2"/>
        <v/>
      </c>
      <c r="M37" s="12" t="str">
        <f t="shared" si="3"/>
        <v/>
      </c>
      <c r="N37" s="54"/>
      <c r="O37" s="54"/>
      <c r="P37" s="54"/>
      <c r="Q37" s="12" t="str">
        <f t="shared" si="4"/>
        <v/>
      </c>
      <c r="R37" s="12" t="str">
        <f t="shared" si="5"/>
        <v/>
      </c>
      <c r="S37" s="54"/>
      <c r="T37" s="54"/>
      <c r="U37" s="54"/>
      <c r="V37" s="12" t="str">
        <f t="shared" si="6"/>
        <v/>
      </c>
      <c r="W37" s="12" t="str">
        <f t="shared" si="7"/>
        <v/>
      </c>
      <c r="X37" s="54"/>
      <c r="Y37" s="54"/>
      <c r="Z37" s="54"/>
      <c r="AA37" s="12" t="str">
        <f t="shared" si="8"/>
        <v/>
      </c>
      <c r="AB37" s="12" t="str">
        <f t="shared" si="9"/>
        <v/>
      </c>
      <c r="AC37" s="12" t="str">
        <f t="shared" si="10"/>
        <v/>
      </c>
      <c r="AD37" s="12" t="str">
        <f t="shared" si="11"/>
        <v/>
      </c>
      <c r="AE37" s="12" t="str">
        <f t="shared" si="12"/>
        <v/>
      </c>
      <c r="AF37" s="12" t="str">
        <f t="shared" si="13"/>
        <v/>
      </c>
      <c r="AG37" s="12" t="str">
        <f t="shared" si="14"/>
        <v/>
      </c>
    </row>
    <row r="38" spans="1:33" x14ac:dyDescent="0.25">
      <c r="A38" s="12" t="str">
        <f>IF(Configuración!B41="","",Configuración!A41)</f>
        <v/>
      </c>
      <c r="B38" s="12" t="str">
        <f>IF(Configuración!B41="","",Configuración!B41)</f>
        <v/>
      </c>
      <c r="C38" s="12" t="str">
        <f>IF(Configuración!B41="","",Configuración!C41)</f>
        <v/>
      </c>
      <c r="D38" s="54"/>
      <c r="E38" s="54"/>
      <c r="F38" s="54"/>
      <c r="G38" s="12" t="str">
        <f t="shared" si="0"/>
        <v/>
      </c>
      <c r="H38" s="12" t="str">
        <f t="shared" si="1"/>
        <v/>
      </c>
      <c r="I38" s="54"/>
      <c r="J38" s="54"/>
      <c r="K38" s="54"/>
      <c r="L38" s="12" t="str">
        <f t="shared" si="2"/>
        <v/>
      </c>
      <c r="M38" s="12" t="str">
        <f t="shared" si="3"/>
        <v/>
      </c>
      <c r="N38" s="54"/>
      <c r="O38" s="54"/>
      <c r="P38" s="54"/>
      <c r="Q38" s="12" t="str">
        <f t="shared" si="4"/>
        <v/>
      </c>
      <c r="R38" s="12" t="str">
        <f t="shared" si="5"/>
        <v/>
      </c>
      <c r="S38" s="54"/>
      <c r="T38" s="54"/>
      <c r="U38" s="54"/>
      <c r="V38" s="12" t="str">
        <f t="shared" si="6"/>
        <v/>
      </c>
      <c r="W38" s="12" t="str">
        <f t="shared" si="7"/>
        <v/>
      </c>
      <c r="X38" s="54"/>
      <c r="Y38" s="54"/>
      <c r="Z38" s="54"/>
      <c r="AA38" s="12" t="str">
        <f t="shared" si="8"/>
        <v/>
      </c>
      <c r="AB38" s="12" t="str">
        <f t="shared" si="9"/>
        <v/>
      </c>
      <c r="AC38" s="12" t="str">
        <f t="shared" si="10"/>
        <v/>
      </c>
      <c r="AD38" s="12" t="str">
        <f t="shared" si="11"/>
        <v/>
      </c>
      <c r="AE38" s="12" t="str">
        <f t="shared" si="12"/>
        <v/>
      </c>
      <c r="AF38" s="12" t="str">
        <f t="shared" si="13"/>
        <v/>
      </c>
      <c r="AG38" s="12" t="str">
        <f t="shared" si="14"/>
        <v/>
      </c>
    </row>
    <row r="39" spans="1:33" x14ac:dyDescent="0.25">
      <c r="A39" s="12" t="str">
        <f>IF(Configuración!B42="","",Configuración!A42)</f>
        <v/>
      </c>
      <c r="B39" s="12" t="str">
        <f>IF(Configuración!B42="","",Configuración!B42)</f>
        <v/>
      </c>
      <c r="C39" s="12" t="str">
        <f>IF(Configuración!B42="","",Configuración!C42)</f>
        <v/>
      </c>
      <c r="D39" s="54"/>
      <c r="E39" s="54"/>
      <c r="F39" s="54"/>
      <c r="G39" s="12" t="str">
        <f t="shared" si="0"/>
        <v/>
      </c>
      <c r="H39" s="12" t="str">
        <f t="shared" si="1"/>
        <v/>
      </c>
      <c r="I39" s="54"/>
      <c r="J39" s="54"/>
      <c r="K39" s="54"/>
      <c r="L39" s="12" t="str">
        <f t="shared" si="2"/>
        <v/>
      </c>
      <c r="M39" s="12" t="str">
        <f t="shared" si="3"/>
        <v/>
      </c>
      <c r="N39" s="54"/>
      <c r="O39" s="54"/>
      <c r="P39" s="54"/>
      <c r="Q39" s="12" t="str">
        <f t="shared" si="4"/>
        <v/>
      </c>
      <c r="R39" s="12" t="str">
        <f t="shared" si="5"/>
        <v/>
      </c>
      <c r="S39" s="54"/>
      <c r="T39" s="54"/>
      <c r="U39" s="54"/>
      <c r="V39" s="12" t="str">
        <f t="shared" si="6"/>
        <v/>
      </c>
      <c r="W39" s="12" t="str">
        <f t="shared" si="7"/>
        <v/>
      </c>
      <c r="X39" s="54"/>
      <c r="Y39" s="54"/>
      <c r="Z39" s="54"/>
      <c r="AA39" s="12" t="str">
        <f t="shared" si="8"/>
        <v/>
      </c>
      <c r="AB39" s="12" t="str">
        <f t="shared" si="9"/>
        <v/>
      </c>
      <c r="AC39" s="12" t="str">
        <f t="shared" si="10"/>
        <v/>
      </c>
      <c r="AD39" s="12" t="str">
        <f t="shared" si="11"/>
        <v/>
      </c>
      <c r="AE39" s="12" t="str">
        <f t="shared" si="12"/>
        <v/>
      </c>
      <c r="AF39" s="12" t="str">
        <f t="shared" si="13"/>
        <v/>
      </c>
      <c r="AG39" s="12" t="str">
        <f t="shared" si="14"/>
        <v/>
      </c>
    </row>
    <row r="40" spans="1:33" x14ac:dyDescent="0.25">
      <c r="A40" s="12" t="str">
        <f>IF(Configuración!B43="","",Configuración!A43)</f>
        <v/>
      </c>
      <c r="B40" s="12" t="str">
        <f>IF(Configuración!B43="","",Configuración!B43)</f>
        <v/>
      </c>
      <c r="C40" s="12" t="str">
        <f>IF(Configuración!B43="","",Configuración!C43)</f>
        <v/>
      </c>
      <c r="D40" s="54"/>
      <c r="E40" s="54"/>
      <c r="F40" s="54"/>
      <c r="G40" s="12" t="str">
        <f t="shared" ref="G40:G57" si="15">IF(COUNTA(D40:F40)=0,"",IF(D40="AI",2,IF(D40="AF",3,IF(D40="AS",4,IF(D40="AA",5,0))))+IF(E40="AI",4,IF(E40="AF",6,IF(E40="AS",8,IF(E40="AA",10,0))))+IF(F40="AI",2,IF(F40="AF",3,IF(F40="AS",4,IF(F40="AA",5,0)))))</f>
        <v/>
      </c>
      <c r="H40" s="12" t="str">
        <f t="shared" ref="H40:H57" si="16">IF(COUNTA(D40:F40)=0,"",G40)</f>
        <v/>
      </c>
      <c r="I40" s="54"/>
      <c r="J40" s="54"/>
      <c r="K40" s="54"/>
      <c r="L40" s="12" t="str">
        <f t="shared" ref="L40:L57" si="17">IF(COUNTA(I40:K40)=0,"",IF(I40="AI",2,IF(I40="AF",3,IF(I40="AS",4,IF(I40="AA",5,0))))+IF(J40="AI",4,IF(J40="AF",6,IF(J40="AS",8,IF(J40="AA",10,0))))+IF(K40="AI",2,IF(K40="AF",3,IF(K40="AS",4,IF(K40="AA",5,0)))))</f>
        <v/>
      </c>
      <c r="M40" s="12" t="str">
        <f t="shared" ref="M40:M57" si="18">IF(COUNTA(I40:K40)=0,"",SUM(G40,L40))</f>
        <v/>
      </c>
      <c r="N40" s="54"/>
      <c r="O40" s="54"/>
      <c r="P40" s="54"/>
      <c r="Q40" s="12" t="str">
        <f t="shared" ref="Q40:Q57" si="19">IF(COUNTA(N40:P40)=0,"",IF(N40="AI",2,IF(N40="AF",3,IF(N40="AS",4,IF(N40="AA",5,0))))+IF(O40="AI",4,IF(O40="AF",6,IF(O40="AS",8,IF(O40="AA",10,0))))+IF(P40="AI",2,IF(P40="AF",3,IF(P40="AS",4,IF(P40="AA",5,0)))))</f>
        <v/>
      </c>
      <c r="R40" s="12" t="str">
        <f t="shared" ref="R40:R57" si="20">IF(COUNTA(N40:P40)=0,"",SUM(G40,L40,Q40))</f>
        <v/>
      </c>
      <c r="S40" s="54"/>
      <c r="T40" s="54"/>
      <c r="U40" s="54"/>
      <c r="V40" s="12" t="str">
        <f t="shared" ref="V40:V57" si="21">IF(COUNTA(S40:U40)=0,"",IF(S40="AI",2,IF(S40="AF",3,IF(S40="AS",4,IF(S40="AA",5,0))))+IF(T40="AI",4,IF(T40="AF",6,IF(T40="AS",8,IF(T40="AA",10,0))))+IF(U40="AI",2,IF(U40="AF",3,IF(U40="AS",4,IF(U40="AA",5,0)))))</f>
        <v/>
      </c>
      <c r="W40" s="12" t="str">
        <f t="shared" ref="W40:W57" si="22">IF(COUNTA(S40:U40)=0,"",SUM(G40,L40,Q40,V40))</f>
        <v/>
      </c>
      <c r="X40" s="54"/>
      <c r="Y40" s="54"/>
      <c r="Z40" s="54"/>
      <c r="AA40" s="12" t="str">
        <f t="shared" ref="AA40:AA57" si="23">IF(COUNTA(X40:Z40)=0,"",IF(X40="AI",2,IF(X40="AF",3,IF(X40="AS",4,IF(X40="AA",5,0))))+IF(Y40="AI",4,IF(Y40="AF",6,IF(Y40="AS",8,IF(Y40="AA",10,0))))+IF(Z40="AI",2,IF(Z40="AF",3,IF(Z40="AS",4,IF(Z40="AA",5,0)))))</f>
        <v/>
      </c>
      <c r="AB40" s="12" t="str">
        <f t="shared" ref="AB40:AB57" si="24">IF(COUNTA(X40:Z40)=0,"",SUM(G40,L40,Q40,V40,AA40))</f>
        <v/>
      </c>
      <c r="AC40" s="12" t="str">
        <f t="shared" ref="AC40:AC57" si="25">IF((COUNTA(D40:F40)+COUNTA(I40:K40)+COUNTA(N40:P40)+COUNTA(S40:U40)+COUNTA(X40:Z40))&lt;15,"",AB40)</f>
        <v/>
      </c>
      <c r="AD40" s="12" t="str">
        <f t="shared" ref="AD40:AD57" si="26">IF(AC40="","",IF(AC40&lt;60,"AI",IF(AC40&lt;76,"AF",IF(AC40&lt;90,"AS","AA"))))</f>
        <v/>
      </c>
      <c r="AE40" s="12" t="str">
        <f t="shared" ref="AE40:AE57" si="27">IF(B40="","",IF(COUNTA(N40:P40)&lt;3,"",IF(IF(COUNTA(X40:Z40)&gt;0,AB40,IF(COUNTA(S40:U40)&gt;0,W40,R40))&lt;60,"Prioritario",IF(AND(COUNTA(X40:Z40)=3,AB40&lt;=75),"Preventivo",""))))</f>
        <v/>
      </c>
      <c r="AF40" s="12" t="str">
        <f t="shared" ref="AF40:AF57" si="28">IF(AE40="","",IF(AE40="Prioritario","Acumulado actual menor de 60","Nota final entre 60 y 75"))</f>
        <v/>
      </c>
      <c r="AG40" s="12" t="str">
        <f t="shared" ref="AG40:AG57" si="29">IF(B40="","",IF(COUNTA(D40:F40)=3,1,0)+IF(COUNTA(I40:K40)=3,1,0)+IF(COUNTA(N40:P40)=3,1,0)+IF(COUNTA(S40:U40)=3,1,0)+IF(COUNTA(X40:Z40)=3,1,0))</f>
        <v/>
      </c>
    </row>
    <row r="41" spans="1:33" x14ac:dyDescent="0.25">
      <c r="A41" s="12" t="str">
        <f>IF(Configuración!B44="","",Configuración!A44)</f>
        <v/>
      </c>
      <c r="B41" s="12" t="str">
        <f>IF(Configuración!B44="","",Configuración!B44)</f>
        <v/>
      </c>
      <c r="C41" s="12" t="str">
        <f>IF(Configuración!B44="","",Configuración!C44)</f>
        <v/>
      </c>
      <c r="D41" s="54"/>
      <c r="E41" s="54"/>
      <c r="F41" s="54"/>
      <c r="G41" s="12" t="str">
        <f t="shared" si="15"/>
        <v/>
      </c>
      <c r="H41" s="12" t="str">
        <f t="shared" si="16"/>
        <v/>
      </c>
      <c r="I41" s="54"/>
      <c r="J41" s="54"/>
      <c r="K41" s="54"/>
      <c r="L41" s="12" t="str">
        <f t="shared" si="17"/>
        <v/>
      </c>
      <c r="M41" s="12" t="str">
        <f t="shared" si="18"/>
        <v/>
      </c>
      <c r="N41" s="54"/>
      <c r="O41" s="54"/>
      <c r="P41" s="54"/>
      <c r="Q41" s="12" t="str">
        <f t="shared" si="19"/>
        <v/>
      </c>
      <c r="R41" s="12" t="str">
        <f t="shared" si="20"/>
        <v/>
      </c>
      <c r="S41" s="54"/>
      <c r="T41" s="54"/>
      <c r="U41" s="54"/>
      <c r="V41" s="12" t="str">
        <f t="shared" si="21"/>
        <v/>
      </c>
      <c r="W41" s="12" t="str">
        <f t="shared" si="22"/>
        <v/>
      </c>
      <c r="X41" s="54"/>
      <c r="Y41" s="54"/>
      <c r="Z41" s="54"/>
      <c r="AA41" s="12" t="str">
        <f t="shared" si="23"/>
        <v/>
      </c>
      <c r="AB41" s="12" t="str">
        <f t="shared" si="24"/>
        <v/>
      </c>
      <c r="AC41" s="12" t="str">
        <f t="shared" si="25"/>
        <v/>
      </c>
      <c r="AD41" s="12" t="str">
        <f t="shared" si="26"/>
        <v/>
      </c>
      <c r="AE41" s="12" t="str">
        <f t="shared" si="27"/>
        <v/>
      </c>
      <c r="AF41" s="12" t="str">
        <f t="shared" si="28"/>
        <v/>
      </c>
      <c r="AG41" s="12" t="str">
        <f t="shared" si="29"/>
        <v/>
      </c>
    </row>
    <row r="42" spans="1:33" x14ac:dyDescent="0.25">
      <c r="A42" s="12" t="str">
        <f>IF(Configuración!B45="","",Configuración!A45)</f>
        <v/>
      </c>
      <c r="B42" s="12" t="str">
        <f>IF(Configuración!B45="","",Configuración!B45)</f>
        <v/>
      </c>
      <c r="C42" s="12" t="str">
        <f>IF(Configuración!B45="","",Configuración!C45)</f>
        <v/>
      </c>
      <c r="D42" s="54"/>
      <c r="E42" s="54"/>
      <c r="F42" s="54"/>
      <c r="G42" s="12" t="str">
        <f t="shared" si="15"/>
        <v/>
      </c>
      <c r="H42" s="12" t="str">
        <f t="shared" si="16"/>
        <v/>
      </c>
      <c r="I42" s="54"/>
      <c r="J42" s="54"/>
      <c r="K42" s="54"/>
      <c r="L42" s="12" t="str">
        <f t="shared" si="17"/>
        <v/>
      </c>
      <c r="M42" s="12" t="str">
        <f t="shared" si="18"/>
        <v/>
      </c>
      <c r="N42" s="54"/>
      <c r="O42" s="54"/>
      <c r="P42" s="54"/>
      <c r="Q42" s="12" t="str">
        <f t="shared" si="19"/>
        <v/>
      </c>
      <c r="R42" s="12" t="str">
        <f t="shared" si="20"/>
        <v/>
      </c>
      <c r="S42" s="54"/>
      <c r="T42" s="54"/>
      <c r="U42" s="54"/>
      <c r="V42" s="12" t="str">
        <f t="shared" si="21"/>
        <v/>
      </c>
      <c r="W42" s="12" t="str">
        <f t="shared" si="22"/>
        <v/>
      </c>
      <c r="X42" s="54"/>
      <c r="Y42" s="54"/>
      <c r="Z42" s="54"/>
      <c r="AA42" s="12" t="str">
        <f t="shared" si="23"/>
        <v/>
      </c>
      <c r="AB42" s="12" t="str">
        <f t="shared" si="24"/>
        <v/>
      </c>
      <c r="AC42" s="12" t="str">
        <f t="shared" si="25"/>
        <v/>
      </c>
      <c r="AD42" s="12" t="str">
        <f t="shared" si="26"/>
        <v/>
      </c>
      <c r="AE42" s="12" t="str">
        <f t="shared" si="27"/>
        <v/>
      </c>
      <c r="AF42" s="12" t="str">
        <f t="shared" si="28"/>
        <v/>
      </c>
      <c r="AG42" s="12" t="str">
        <f t="shared" si="29"/>
        <v/>
      </c>
    </row>
    <row r="43" spans="1:33" x14ac:dyDescent="0.25">
      <c r="A43" s="12" t="str">
        <f>IF(Configuración!B46="","",Configuración!A46)</f>
        <v/>
      </c>
      <c r="B43" s="12" t="str">
        <f>IF(Configuración!B46="","",Configuración!B46)</f>
        <v/>
      </c>
      <c r="C43" s="12" t="str">
        <f>IF(Configuración!B46="","",Configuración!C46)</f>
        <v/>
      </c>
      <c r="D43" s="54"/>
      <c r="E43" s="54"/>
      <c r="F43" s="54"/>
      <c r="G43" s="12" t="str">
        <f t="shared" si="15"/>
        <v/>
      </c>
      <c r="H43" s="12" t="str">
        <f t="shared" si="16"/>
        <v/>
      </c>
      <c r="I43" s="54"/>
      <c r="J43" s="54"/>
      <c r="K43" s="54"/>
      <c r="L43" s="12" t="str">
        <f t="shared" si="17"/>
        <v/>
      </c>
      <c r="M43" s="12" t="str">
        <f t="shared" si="18"/>
        <v/>
      </c>
      <c r="N43" s="54"/>
      <c r="O43" s="54"/>
      <c r="P43" s="54"/>
      <c r="Q43" s="12" t="str">
        <f t="shared" si="19"/>
        <v/>
      </c>
      <c r="R43" s="12" t="str">
        <f t="shared" si="20"/>
        <v/>
      </c>
      <c r="S43" s="54"/>
      <c r="T43" s="54"/>
      <c r="U43" s="54"/>
      <c r="V43" s="12" t="str">
        <f t="shared" si="21"/>
        <v/>
      </c>
      <c r="W43" s="12" t="str">
        <f t="shared" si="22"/>
        <v/>
      </c>
      <c r="X43" s="54"/>
      <c r="Y43" s="54"/>
      <c r="Z43" s="54"/>
      <c r="AA43" s="12" t="str">
        <f t="shared" si="23"/>
        <v/>
      </c>
      <c r="AB43" s="12" t="str">
        <f t="shared" si="24"/>
        <v/>
      </c>
      <c r="AC43" s="12" t="str">
        <f t="shared" si="25"/>
        <v/>
      </c>
      <c r="AD43" s="12" t="str">
        <f t="shared" si="26"/>
        <v/>
      </c>
      <c r="AE43" s="12" t="str">
        <f t="shared" si="27"/>
        <v/>
      </c>
      <c r="AF43" s="12" t="str">
        <f t="shared" si="28"/>
        <v/>
      </c>
      <c r="AG43" s="12" t="str">
        <f t="shared" si="29"/>
        <v/>
      </c>
    </row>
    <row r="44" spans="1:33" x14ac:dyDescent="0.25">
      <c r="A44" s="12" t="str">
        <f>IF(Configuración!B47="","",Configuración!A47)</f>
        <v/>
      </c>
      <c r="B44" s="12" t="str">
        <f>IF(Configuración!B47="","",Configuración!B47)</f>
        <v/>
      </c>
      <c r="C44" s="12" t="str">
        <f>IF(Configuración!B47="","",Configuración!C47)</f>
        <v/>
      </c>
      <c r="D44" s="54"/>
      <c r="E44" s="54"/>
      <c r="F44" s="54"/>
      <c r="G44" s="12" t="str">
        <f t="shared" si="15"/>
        <v/>
      </c>
      <c r="H44" s="12" t="str">
        <f t="shared" si="16"/>
        <v/>
      </c>
      <c r="I44" s="54"/>
      <c r="J44" s="54"/>
      <c r="K44" s="54"/>
      <c r="L44" s="12" t="str">
        <f t="shared" si="17"/>
        <v/>
      </c>
      <c r="M44" s="12" t="str">
        <f t="shared" si="18"/>
        <v/>
      </c>
      <c r="N44" s="54"/>
      <c r="O44" s="54"/>
      <c r="P44" s="54"/>
      <c r="Q44" s="12" t="str">
        <f t="shared" si="19"/>
        <v/>
      </c>
      <c r="R44" s="12" t="str">
        <f t="shared" si="20"/>
        <v/>
      </c>
      <c r="S44" s="54"/>
      <c r="T44" s="54"/>
      <c r="U44" s="54"/>
      <c r="V44" s="12" t="str">
        <f t="shared" si="21"/>
        <v/>
      </c>
      <c r="W44" s="12" t="str">
        <f t="shared" si="22"/>
        <v/>
      </c>
      <c r="X44" s="54"/>
      <c r="Y44" s="54"/>
      <c r="Z44" s="54"/>
      <c r="AA44" s="12" t="str">
        <f t="shared" si="23"/>
        <v/>
      </c>
      <c r="AB44" s="12" t="str">
        <f t="shared" si="24"/>
        <v/>
      </c>
      <c r="AC44" s="12" t="str">
        <f t="shared" si="25"/>
        <v/>
      </c>
      <c r="AD44" s="12" t="str">
        <f t="shared" si="26"/>
        <v/>
      </c>
      <c r="AE44" s="12" t="str">
        <f t="shared" si="27"/>
        <v/>
      </c>
      <c r="AF44" s="12" t="str">
        <f t="shared" si="28"/>
        <v/>
      </c>
      <c r="AG44" s="12" t="str">
        <f t="shared" si="29"/>
        <v/>
      </c>
    </row>
    <row r="45" spans="1:33" x14ac:dyDescent="0.25">
      <c r="A45" s="12" t="str">
        <f>IF(Configuración!B48="","",Configuración!A48)</f>
        <v/>
      </c>
      <c r="B45" s="12" t="str">
        <f>IF(Configuración!B48="","",Configuración!B48)</f>
        <v/>
      </c>
      <c r="C45" s="12" t="str">
        <f>IF(Configuración!B48="","",Configuración!C48)</f>
        <v/>
      </c>
      <c r="D45" s="54"/>
      <c r="E45" s="54"/>
      <c r="F45" s="54"/>
      <c r="G45" s="12" t="str">
        <f t="shared" si="15"/>
        <v/>
      </c>
      <c r="H45" s="12" t="str">
        <f t="shared" si="16"/>
        <v/>
      </c>
      <c r="I45" s="54"/>
      <c r="J45" s="54"/>
      <c r="K45" s="54"/>
      <c r="L45" s="12" t="str">
        <f t="shared" si="17"/>
        <v/>
      </c>
      <c r="M45" s="12" t="str">
        <f t="shared" si="18"/>
        <v/>
      </c>
      <c r="N45" s="54"/>
      <c r="O45" s="54"/>
      <c r="P45" s="54"/>
      <c r="Q45" s="12" t="str">
        <f t="shared" si="19"/>
        <v/>
      </c>
      <c r="R45" s="12" t="str">
        <f t="shared" si="20"/>
        <v/>
      </c>
      <c r="S45" s="54"/>
      <c r="T45" s="54"/>
      <c r="U45" s="54"/>
      <c r="V45" s="12" t="str">
        <f t="shared" si="21"/>
        <v/>
      </c>
      <c r="W45" s="12" t="str">
        <f t="shared" si="22"/>
        <v/>
      </c>
      <c r="X45" s="54"/>
      <c r="Y45" s="54"/>
      <c r="Z45" s="54"/>
      <c r="AA45" s="12" t="str">
        <f t="shared" si="23"/>
        <v/>
      </c>
      <c r="AB45" s="12" t="str">
        <f t="shared" si="24"/>
        <v/>
      </c>
      <c r="AC45" s="12" t="str">
        <f t="shared" si="25"/>
        <v/>
      </c>
      <c r="AD45" s="12" t="str">
        <f t="shared" si="26"/>
        <v/>
      </c>
      <c r="AE45" s="12" t="str">
        <f t="shared" si="27"/>
        <v/>
      </c>
      <c r="AF45" s="12" t="str">
        <f t="shared" si="28"/>
        <v/>
      </c>
      <c r="AG45" s="12" t="str">
        <f t="shared" si="29"/>
        <v/>
      </c>
    </row>
    <row r="46" spans="1:33" x14ac:dyDescent="0.25">
      <c r="A46" s="12" t="str">
        <f>IF(Configuración!B49="","",Configuración!A49)</f>
        <v/>
      </c>
      <c r="B46" s="12" t="str">
        <f>IF(Configuración!B49="","",Configuración!B49)</f>
        <v/>
      </c>
      <c r="C46" s="12" t="str">
        <f>IF(Configuración!B49="","",Configuración!C49)</f>
        <v/>
      </c>
      <c r="D46" s="54"/>
      <c r="E46" s="54"/>
      <c r="F46" s="54"/>
      <c r="G46" s="12" t="str">
        <f t="shared" si="15"/>
        <v/>
      </c>
      <c r="H46" s="12" t="str">
        <f t="shared" si="16"/>
        <v/>
      </c>
      <c r="I46" s="54"/>
      <c r="J46" s="54"/>
      <c r="K46" s="54"/>
      <c r="L46" s="12" t="str">
        <f t="shared" si="17"/>
        <v/>
      </c>
      <c r="M46" s="12" t="str">
        <f t="shared" si="18"/>
        <v/>
      </c>
      <c r="N46" s="54"/>
      <c r="O46" s="54"/>
      <c r="P46" s="54"/>
      <c r="Q46" s="12" t="str">
        <f t="shared" si="19"/>
        <v/>
      </c>
      <c r="R46" s="12" t="str">
        <f t="shared" si="20"/>
        <v/>
      </c>
      <c r="S46" s="54"/>
      <c r="T46" s="54"/>
      <c r="U46" s="54"/>
      <c r="V46" s="12" t="str">
        <f t="shared" si="21"/>
        <v/>
      </c>
      <c r="W46" s="12" t="str">
        <f t="shared" si="22"/>
        <v/>
      </c>
      <c r="X46" s="54"/>
      <c r="Y46" s="54"/>
      <c r="Z46" s="54"/>
      <c r="AA46" s="12" t="str">
        <f t="shared" si="23"/>
        <v/>
      </c>
      <c r="AB46" s="12" t="str">
        <f t="shared" si="24"/>
        <v/>
      </c>
      <c r="AC46" s="12" t="str">
        <f t="shared" si="25"/>
        <v/>
      </c>
      <c r="AD46" s="12" t="str">
        <f t="shared" si="26"/>
        <v/>
      </c>
      <c r="AE46" s="12" t="str">
        <f t="shared" si="27"/>
        <v/>
      </c>
      <c r="AF46" s="12" t="str">
        <f t="shared" si="28"/>
        <v/>
      </c>
      <c r="AG46" s="12" t="str">
        <f t="shared" si="29"/>
        <v/>
      </c>
    </row>
    <row r="47" spans="1:33" x14ac:dyDescent="0.25">
      <c r="A47" s="12" t="str">
        <f>IF(Configuración!B50="","",Configuración!A50)</f>
        <v/>
      </c>
      <c r="B47" s="12" t="str">
        <f>IF(Configuración!B50="","",Configuración!B50)</f>
        <v/>
      </c>
      <c r="C47" s="12" t="str">
        <f>IF(Configuración!B50="","",Configuración!C50)</f>
        <v/>
      </c>
      <c r="D47" s="54"/>
      <c r="E47" s="54"/>
      <c r="F47" s="54"/>
      <c r="G47" s="12" t="str">
        <f t="shared" si="15"/>
        <v/>
      </c>
      <c r="H47" s="12" t="str">
        <f t="shared" si="16"/>
        <v/>
      </c>
      <c r="I47" s="54"/>
      <c r="J47" s="54"/>
      <c r="K47" s="54"/>
      <c r="L47" s="12" t="str">
        <f t="shared" si="17"/>
        <v/>
      </c>
      <c r="M47" s="12" t="str">
        <f t="shared" si="18"/>
        <v/>
      </c>
      <c r="N47" s="54"/>
      <c r="O47" s="54"/>
      <c r="P47" s="54"/>
      <c r="Q47" s="12" t="str">
        <f t="shared" si="19"/>
        <v/>
      </c>
      <c r="R47" s="12" t="str">
        <f t="shared" si="20"/>
        <v/>
      </c>
      <c r="S47" s="54"/>
      <c r="T47" s="54"/>
      <c r="U47" s="54"/>
      <c r="V47" s="12" t="str">
        <f t="shared" si="21"/>
        <v/>
      </c>
      <c r="W47" s="12" t="str">
        <f t="shared" si="22"/>
        <v/>
      </c>
      <c r="X47" s="54"/>
      <c r="Y47" s="54"/>
      <c r="Z47" s="54"/>
      <c r="AA47" s="12" t="str">
        <f t="shared" si="23"/>
        <v/>
      </c>
      <c r="AB47" s="12" t="str">
        <f t="shared" si="24"/>
        <v/>
      </c>
      <c r="AC47" s="12" t="str">
        <f t="shared" si="25"/>
        <v/>
      </c>
      <c r="AD47" s="12" t="str">
        <f t="shared" si="26"/>
        <v/>
      </c>
      <c r="AE47" s="12" t="str">
        <f t="shared" si="27"/>
        <v/>
      </c>
      <c r="AF47" s="12" t="str">
        <f t="shared" si="28"/>
        <v/>
      </c>
      <c r="AG47" s="12" t="str">
        <f t="shared" si="29"/>
        <v/>
      </c>
    </row>
    <row r="48" spans="1:33" x14ac:dyDescent="0.25">
      <c r="A48" s="12" t="str">
        <f>IF(Configuración!B51="","",Configuración!A51)</f>
        <v/>
      </c>
      <c r="B48" s="12" t="str">
        <f>IF(Configuración!B51="","",Configuración!B51)</f>
        <v/>
      </c>
      <c r="C48" s="12" t="str">
        <f>IF(Configuración!B51="","",Configuración!C51)</f>
        <v/>
      </c>
      <c r="D48" s="54"/>
      <c r="E48" s="54"/>
      <c r="F48" s="54"/>
      <c r="G48" s="12" t="str">
        <f t="shared" si="15"/>
        <v/>
      </c>
      <c r="H48" s="12" t="str">
        <f t="shared" si="16"/>
        <v/>
      </c>
      <c r="I48" s="54"/>
      <c r="J48" s="54"/>
      <c r="K48" s="54"/>
      <c r="L48" s="12" t="str">
        <f t="shared" si="17"/>
        <v/>
      </c>
      <c r="M48" s="12" t="str">
        <f t="shared" si="18"/>
        <v/>
      </c>
      <c r="N48" s="54"/>
      <c r="O48" s="54"/>
      <c r="P48" s="54"/>
      <c r="Q48" s="12" t="str">
        <f t="shared" si="19"/>
        <v/>
      </c>
      <c r="R48" s="12" t="str">
        <f t="shared" si="20"/>
        <v/>
      </c>
      <c r="S48" s="54"/>
      <c r="T48" s="54"/>
      <c r="U48" s="54"/>
      <c r="V48" s="12" t="str">
        <f t="shared" si="21"/>
        <v/>
      </c>
      <c r="W48" s="12" t="str">
        <f t="shared" si="22"/>
        <v/>
      </c>
      <c r="X48" s="54"/>
      <c r="Y48" s="54"/>
      <c r="Z48" s="54"/>
      <c r="AA48" s="12" t="str">
        <f t="shared" si="23"/>
        <v/>
      </c>
      <c r="AB48" s="12" t="str">
        <f t="shared" si="24"/>
        <v/>
      </c>
      <c r="AC48" s="12" t="str">
        <f t="shared" si="25"/>
        <v/>
      </c>
      <c r="AD48" s="12" t="str">
        <f t="shared" si="26"/>
        <v/>
      </c>
      <c r="AE48" s="12" t="str">
        <f t="shared" si="27"/>
        <v/>
      </c>
      <c r="AF48" s="12" t="str">
        <f t="shared" si="28"/>
        <v/>
      </c>
      <c r="AG48" s="12" t="str">
        <f t="shared" si="29"/>
        <v/>
      </c>
    </row>
    <row r="49" spans="1:33" x14ac:dyDescent="0.25">
      <c r="A49" s="12" t="str">
        <f>IF(Configuración!B52="","",Configuración!A52)</f>
        <v/>
      </c>
      <c r="B49" s="12" t="str">
        <f>IF(Configuración!B52="","",Configuración!B52)</f>
        <v/>
      </c>
      <c r="C49" s="12" t="str">
        <f>IF(Configuración!B52="","",Configuración!C52)</f>
        <v/>
      </c>
      <c r="D49" s="54"/>
      <c r="E49" s="54"/>
      <c r="F49" s="54"/>
      <c r="G49" s="12" t="str">
        <f t="shared" si="15"/>
        <v/>
      </c>
      <c r="H49" s="12" t="str">
        <f t="shared" si="16"/>
        <v/>
      </c>
      <c r="I49" s="54"/>
      <c r="J49" s="54"/>
      <c r="K49" s="54"/>
      <c r="L49" s="12" t="str">
        <f t="shared" si="17"/>
        <v/>
      </c>
      <c r="M49" s="12" t="str">
        <f t="shared" si="18"/>
        <v/>
      </c>
      <c r="N49" s="54"/>
      <c r="O49" s="54"/>
      <c r="P49" s="54"/>
      <c r="Q49" s="12" t="str">
        <f t="shared" si="19"/>
        <v/>
      </c>
      <c r="R49" s="12" t="str">
        <f t="shared" si="20"/>
        <v/>
      </c>
      <c r="S49" s="54"/>
      <c r="T49" s="54"/>
      <c r="U49" s="54"/>
      <c r="V49" s="12" t="str">
        <f t="shared" si="21"/>
        <v/>
      </c>
      <c r="W49" s="12" t="str">
        <f t="shared" si="22"/>
        <v/>
      </c>
      <c r="X49" s="54"/>
      <c r="Y49" s="54"/>
      <c r="Z49" s="54"/>
      <c r="AA49" s="12" t="str">
        <f t="shared" si="23"/>
        <v/>
      </c>
      <c r="AB49" s="12" t="str">
        <f t="shared" si="24"/>
        <v/>
      </c>
      <c r="AC49" s="12" t="str">
        <f t="shared" si="25"/>
        <v/>
      </c>
      <c r="AD49" s="12" t="str">
        <f t="shared" si="26"/>
        <v/>
      </c>
      <c r="AE49" s="12" t="str">
        <f t="shared" si="27"/>
        <v/>
      </c>
      <c r="AF49" s="12" t="str">
        <f t="shared" si="28"/>
        <v/>
      </c>
      <c r="AG49" s="12" t="str">
        <f t="shared" si="29"/>
        <v/>
      </c>
    </row>
    <row r="50" spans="1:33" x14ac:dyDescent="0.25">
      <c r="A50" s="12" t="str">
        <f>IF(Configuración!B53="","",Configuración!A53)</f>
        <v/>
      </c>
      <c r="B50" s="12" t="str">
        <f>IF(Configuración!B53="","",Configuración!B53)</f>
        <v/>
      </c>
      <c r="C50" s="12" t="str">
        <f>IF(Configuración!B53="","",Configuración!C53)</f>
        <v/>
      </c>
      <c r="D50" s="54"/>
      <c r="E50" s="54"/>
      <c r="F50" s="54"/>
      <c r="G50" s="12" t="str">
        <f t="shared" si="15"/>
        <v/>
      </c>
      <c r="H50" s="12" t="str">
        <f t="shared" si="16"/>
        <v/>
      </c>
      <c r="I50" s="54"/>
      <c r="J50" s="54"/>
      <c r="K50" s="54"/>
      <c r="L50" s="12" t="str">
        <f t="shared" si="17"/>
        <v/>
      </c>
      <c r="M50" s="12" t="str">
        <f t="shared" si="18"/>
        <v/>
      </c>
      <c r="N50" s="54"/>
      <c r="O50" s="54"/>
      <c r="P50" s="54"/>
      <c r="Q50" s="12" t="str">
        <f t="shared" si="19"/>
        <v/>
      </c>
      <c r="R50" s="12" t="str">
        <f t="shared" si="20"/>
        <v/>
      </c>
      <c r="S50" s="54"/>
      <c r="T50" s="54"/>
      <c r="U50" s="54"/>
      <c r="V50" s="12" t="str">
        <f t="shared" si="21"/>
        <v/>
      </c>
      <c r="W50" s="12" t="str">
        <f t="shared" si="22"/>
        <v/>
      </c>
      <c r="X50" s="54"/>
      <c r="Y50" s="54"/>
      <c r="Z50" s="54"/>
      <c r="AA50" s="12" t="str">
        <f t="shared" si="23"/>
        <v/>
      </c>
      <c r="AB50" s="12" t="str">
        <f t="shared" si="24"/>
        <v/>
      </c>
      <c r="AC50" s="12" t="str">
        <f t="shared" si="25"/>
        <v/>
      </c>
      <c r="AD50" s="12" t="str">
        <f t="shared" si="26"/>
        <v/>
      </c>
      <c r="AE50" s="12" t="str">
        <f t="shared" si="27"/>
        <v/>
      </c>
      <c r="AF50" s="12" t="str">
        <f t="shared" si="28"/>
        <v/>
      </c>
      <c r="AG50" s="12" t="str">
        <f t="shared" si="29"/>
        <v/>
      </c>
    </row>
    <row r="51" spans="1:33" x14ac:dyDescent="0.25">
      <c r="A51" s="12" t="str">
        <f>IF(Configuración!B54="","",Configuración!A54)</f>
        <v/>
      </c>
      <c r="B51" s="12" t="str">
        <f>IF(Configuración!B54="","",Configuración!B54)</f>
        <v/>
      </c>
      <c r="C51" s="12" t="str">
        <f>IF(Configuración!B54="","",Configuración!C54)</f>
        <v/>
      </c>
      <c r="D51" s="54"/>
      <c r="E51" s="54"/>
      <c r="F51" s="54"/>
      <c r="G51" s="12" t="str">
        <f t="shared" si="15"/>
        <v/>
      </c>
      <c r="H51" s="12" t="str">
        <f t="shared" si="16"/>
        <v/>
      </c>
      <c r="I51" s="54"/>
      <c r="J51" s="54"/>
      <c r="K51" s="54"/>
      <c r="L51" s="12" t="str">
        <f t="shared" si="17"/>
        <v/>
      </c>
      <c r="M51" s="12" t="str">
        <f t="shared" si="18"/>
        <v/>
      </c>
      <c r="N51" s="54"/>
      <c r="O51" s="54"/>
      <c r="P51" s="54"/>
      <c r="Q51" s="12" t="str">
        <f t="shared" si="19"/>
        <v/>
      </c>
      <c r="R51" s="12" t="str">
        <f t="shared" si="20"/>
        <v/>
      </c>
      <c r="S51" s="54"/>
      <c r="T51" s="54"/>
      <c r="U51" s="54"/>
      <c r="V51" s="12" t="str">
        <f t="shared" si="21"/>
        <v/>
      </c>
      <c r="W51" s="12" t="str">
        <f t="shared" si="22"/>
        <v/>
      </c>
      <c r="X51" s="54"/>
      <c r="Y51" s="54"/>
      <c r="Z51" s="54"/>
      <c r="AA51" s="12" t="str">
        <f t="shared" si="23"/>
        <v/>
      </c>
      <c r="AB51" s="12" t="str">
        <f t="shared" si="24"/>
        <v/>
      </c>
      <c r="AC51" s="12" t="str">
        <f t="shared" si="25"/>
        <v/>
      </c>
      <c r="AD51" s="12" t="str">
        <f t="shared" si="26"/>
        <v/>
      </c>
      <c r="AE51" s="12" t="str">
        <f t="shared" si="27"/>
        <v/>
      </c>
      <c r="AF51" s="12" t="str">
        <f t="shared" si="28"/>
        <v/>
      </c>
      <c r="AG51" s="12" t="str">
        <f t="shared" si="29"/>
        <v/>
      </c>
    </row>
    <row r="52" spans="1:33" x14ac:dyDescent="0.25">
      <c r="A52" s="12" t="str">
        <f>IF(Configuración!B55="","",Configuración!A55)</f>
        <v/>
      </c>
      <c r="B52" s="12" t="str">
        <f>IF(Configuración!B55="","",Configuración!B55)</f>
        <v/>
      </c>
      <c r="C52" s="12" t="str">
        <f>IF(Configuración!B55="","",Configuración!C55)</f>
        <v/>
      </c>
      <c r="D52" s="54"/>
      <c r="E52" s="54"/>
      <c r="F52" s="54"/>
      <c r="G52" s="12" t="str">
        <f t="shared" si="15"/>
        <v/>
      </c>
      <c r="H52" s="12" t="str">
        <f t="shared" si="16"/>
        <v/>
      </c>
      <c r="I52" s="54"/>
      <c r="J52" s="54"/>
      <c r="K52" s="54"/>
      <c r="L52" s="12" t="str">
        <f t="shared" si="17"/>
        <v/>
      </c>
      <c r="M52" s="12" t="str">
        <f t="shared" si="18"/>
        <v/>
      </c>
      <c r="N52" s="54"/>
      <c r="O52" s="54"/>
      <c r="P52" s="54"/>
      <c r="Q52" s="12" t="str">
        <f t="shared" si="19"/>
        <v/>
      </c>
      <c r="R52" s="12" t="str">
        <f t="shared" si="20"/>
        <v/>
      </c>
      <c r="S52" s="54"/>
      <c r="T52" s="54"/>
      <c r="U52" s="54"/>
      <c r="V52" s="12" t="str">
        <f t="shared" si="21"/>
        <v/>
      </c>
      <c r="W52" s="12" t="str">
        <f t="shared" si="22"/>
        <v/>
      </c>
      <c r="X52" s="54"/>
      <c r="Y52" s="54"/>
      <c r="Z52" s="54"/>
      <c r="AA52" s="12" t="str">
        <f t="shared" si="23"/>
        <v/>
      </c>
      <c r="AB52" s="12" t="str">
        <f t="shared" si="24"/>
        <v/>
      </c>
      <c r="AC52" s="12" t="str">
        <f t="shared" si="25"/>
        <v/>
      </c>
      <c r="AD52" s="12" t="str">
        <f t="shared" si="26"/>
        <v/>
      </c>
      <c r="AE52" s="12" t="str">
        <f t="shared" si="27"/>
        <v/>
      </c>
      <c r="AF52" s="12" t="str">
        <f t="shared" si="28"/>
        <v/>
      </c>
      <c r="AG52" s="12" t="str">
        <f t="shared" si="29"/>
        <v/>
      </c>
    </row>
    <row r="53" spans="1:33" x14ac:dyDescent="0.25">
      <c r="A53" s="12" t="str">
        <f>IF(Configuración!B56="","",Configuración!A56)</f>
        <v/>
      </c>
      <c r="B53" s="12" t="str">
        <f>IF(Configuración!B56="","",Configuración!B56)</f>
        <v/>
      </c>
      <c r="C53" s="12" t="str">
        <f>IF(Configuración!B56="","",Configuración!C56)</f>
        <v/>
      </c>
      <c r="D53" s="54"/>
      <c r="E53" s="54"/>
      <c r="F53" s="54"/>
      <c r="G53" s="12" t="str">
        <f t="shared" si="15"/>
        <v/>
      </c>
      <c r="H53" s="12" t="str">
        <f t="shared" si="16"/>
        <v/>
      </c>
      <c r="I53" s="54"/>
      <c r="J53" s="54"/>
      <c r="K53" s="54"/>
      <c r="L53" s="12" t="str">
        <f t="shared" si="17"/>
        <v/>
      </c>
      <c r="M53" s="12" t="str">
        <f t="shared" si="18"/>
        <v/>
      </c>
      <c r="N53" s="54"/>
      <c r="O53" s="54"/>
      <c r="P53" s="54"/>
      <c r="Q53" s="12" t="str">
        <f t="shared" si="19"/>
        <v/>
      </c>
      <c r="R53" s="12" t="str">
        <f t="shared" si="20"/>
        <v/>
      </c>
      <c r="S53" s="54"/>
      <c r="T53" s="54"/>
      <c r="U53" s="54"/>
      <c r="V53" s="12" t="str">
        <f t="shared" si="21"/>
        <v/>
      </c>
      <c r="W53" s="12" t="str">
        <f t="shared" si="22"/>
        <v/>
      </c>
      <c r="X53" s="54"/>
      <c r="Y53" s="54"/>
      <c r="Z53" s="54"/>
      <c r="AA53" s="12" t="str">
        <f t="shared" si="23"/>
        <v/>
      </c>
      <c r="AB53" s="12" t="str">
        <f t="shared" si="24"/>
        <v/>
      </c>
      <c r="AC53" s="12" t="str">
        <f t="shared" si="25"/>
        <v/>
      </c>
      <c r="AD53" s="12" t="str">
        <f t="shared" si="26"/>
        <v/>
      </c>
      <c r="AE53" s="12" t="str">
        <f t="shared" si="27"/>
        <v/>
      </c>
      <c r="AF53" s="12" t="str">
        <f t="shared" si="28"/>
        <v/>
      </c>
      <c r="AG53" s="12" t="str">
        <f t="shared" si="29"/>
        <v/>
      </c>
    </row>
    <row r="54" spans="1:33" x14ac:dyDescent="0.25">
      <c r="A54" s="12" t="str">
        <f>IF(Configuración!B57="","",Configuración!A57)</f>
        <v/>
      </c>
      <c r="B54" s="12" t="str">
        <f>IF(Configuración!B57="","",Configuración!B57)</f>
        <v/>
      </c>
      <c r="C54" s="12" t="str">
        <f>IF(Configuración!B57="","",Configuración!C57)</f>
        <v/>
      </c>
      <c r="D54" s="54"/>
      <c r="E54" s="54"/>
      <c r="F54" s="54"/>
      <c r="G54" s="12" t="str">
        <f t="shared" si="15"/>
        <v/>
      </c>
      <c r="H54" s="12" t="str">
        <f t="shared" si="16"/>
        <v/>
      </c>
      <c r="I54" s="54"/>
      <c r="J54" s="54"/>
      <c r="K54" s="54"/>
      <c r="L54" s="12" t="str">
        <f t="shared" si="17"/>
        <v/>
      </c>
      <c r="M54" s="12" t="str">
        <f t="shared" si="18"/>
        <v/>
      </c>
      <c r="N54" s="54"/>
      <c r="O54" s="54"/>
      <c r="P54" s="54"/>
      <c r="Q54" s="12" t="str">
        <f t="shared" si="19"/>
        <v/>
      </c>
      <c r="R54" s="12" t="str">
        <f t="shared" si="20"/>
        <v/>
      </c>
      <c r="S54" s="54"/>
      <c r="T54" s="54"/>
      <c r="U54" s="54"/>
      <c r="V54" s="12" t="str">
        <f t="shared" si="21"/>
        <v/>
      </c>
      <c r="W54" s="12" t="str">
        <f t="shared" si="22"/>
        <v/>
      </c>
      <c r="X54" s="54"/>
      <c r="Y54" s="54"/>
      <c r="Z54" s="54"/>
      <c r="AA54" s="12" t="str">
        <f t="shared" si="23"/>
        <v/>
      </c>
      <c r="AB54" s="12" t="str">
        <f t="shared" si="24"/>
        <v/>
      </c>
      <c r="AC54" s="12" t="str">
        <f t="shared" si="25"/>
        <v/>
      </c>
      <c r="AD54" s="12" t="str">
        <f t="shared" si="26"/>
        <v/>
      </c>
      <c r="AE54" s="12" t="str">
        <f t="shared" si="27"/>
        <v/>
      </c>
      <c r="AF54" s="12" t="str">
        <f t="shared" si="28"/>
        <v/>
      </c>
      <c r="AG54" s="12" t="str">
        <f t="shared" si="29"/>
        <v/>
      </c>
    </row>
    <row r="55" spans="1:33" x14ac:dyDescent="0.25">
      <c r="A55" s="12" t="str">
        <f>IF(Configuración!B58="","",Configuración!A58)</f>
        <v/>
      </c>
      <c r="B55" s="12" t="str">
        <f>IF(Configuración!B58="","",Configuración!B58)</f>
        <v/>
      </c>
      <c r="C55" s="12" t="str">
        <f>IF(Configuración!B58="","",Configuración!C58)</f>
        <v/>
      </c>
      <c r="D55" s="54"/>
      <c r="E55" s="54"/>
      <c r="F55" s="54"/>
      <c r="G55" s="12" t="str">
        <f t="shared" si="15"/>
        <v/>
      </c>
      <c r="H55" s="12" t="str">
        <f t="shared" si="16"/>
        <v/>
      </c>
      <c r="I55" s="54"/>
      <c r="J55" s="54"/>
      <c r="K55" s="54"/>
      <c r="L55" s="12" t="str">
        <f t="shared" si="17"/>
        <v/>
      </c>
      <c r="M55" s="12" t="str">
        <f t="shared" si="18"/>
        <v/>
      </c>
      <c r="N55" s="54"/>
      <c r="O55" s="54"/>
      <c r="P55" s="54"/>
      <c r="Q55" s="12" t="str">
        <f t="shared" si="19"/>
        <v/>
      </c>
      <c r="R55" s="12" t="str">
        <f t="shared" si="20"/>
        <v/>
      </c>
      <c r="S55" s="54"/>
      <c r="T55" s="54"/>
      <c r="U55" s="54"/>
      <c r="V55" s="12" t="str">
        <f t="shared" si="21"/>
        <v/>
      </c>
      <c r="W55" s="12" t="str">
        <f t="shared" si="22"/>
        <v/>
      </c>
      <c r="X55" s="54"/>
      <c r="Y55" s="54"/>
      <c r="Z55" s="54"/>
      <c r="AA55" s="12" t="str">
        <f t="shared" si="23"/>
        <v/>
      </c>
      <c r="AB55" s="12" t="str">
        <f t="shared" si="24"/>
        <v/>
      </c>
      <c r="AC55" s="12" t="str">
        <f t="shared" si="25"/>
        <v/>
      </c>
      <c r="AD55" s="12" t="str">
        <f t="shared" si="26"/>
        <v/>
      </c>
      <c r="AE55" s="12" t="str">
        <f t="shared" si="27"/>
        <v/>
      </c>
      <c r="AF55" s="12" t="str">
        <f t="shared" si="28"/>
        <v/>
      </c>
      <c r="AG55" s="12" t="str">
        <f t="shared" si="29"/>
        <v/>
      </c>
    </row>
    <row r="56" spans="1:33" x14ac:dyDescent="0.25">
      <c r="A56" s="12" t="str">
        <f>IF(Configuración!B59="","",Configuración!A59)</f>
        <v/>
      </c>
      <c r="B56" s="12" t="str">
        <f>IF(Configuración!B59="","",Configuración!B59)</f>
        <v/>
      </c>
      <c r="C56" s="12" t="str">
        <f>IF(Configuración!B59="","",Configuración!C59)</f>
        <v/>
      </c>
      <c r="D56" s="54"/>
      <c r="E56" s="54"/>
      <c r="F56" s="54"/>
      <c r="G56" s="12" t="str">
        <f t="shared" si="15"/>
        <v/>
      </c>
      <c r="H56" s="12" t="str">
        <f t="shared" si="16"/>
        <v/>
      </c>
      <c r="I56" s="54"/>
      <c r="J56" s="54"/>
      <c r="K56" s="54"/>
      <c r="L56" s="12" t="str">
        <f t="shared" si="17"/>
        <v/>
      </c>
      <c r="M56" s="12" t="str">
        <f t="shared" si="18"/>
        <v/>
      </c>
      <c r="N56" s="54"/>
      <c r="O56" s="54"/>
      <c r="P56" s="54"/>
      <c r="Q56" s="12" t="str">
        <f t="shared" si="19"/>
        <v/>
      </c>
      <c r="R56" s="12" t="str">
        <f t="shared" si="20"/>
        <v/>
      </c>
      <c r="S56" s="54"/>
      <c r="T56" s="54"/>
      <c r="U56" s="54"/>
      <c r="V56" s="12" t="str">
        <f t="shared" si="21"/>
        <v/>
      </c>
      <c r="W56" s="12" t="str">
        <f t="shared" si="22"/>
        <v/>
      </c>
      <c r="X56" s="54"/>
      <c r="Y56" s="54"/>
      <c r="Z56" s="54"/>
      <c r="AA56" s="12" t="str">
        <f t="shared" si="23"/>
        <v/>
      </c>
      <c r="AB56" s="12" t="str">
        <f t="shared" si="24"/>
        <v/>
      </c>
      <c r="AC56" s="12" t="str">
        <f t="shared" si="25"/>
        <v/>
      </c>
      <c r="AD56" s="12" t="str">
        <f t="shared" si="26"/>
        <v/>
      </c>
      <c r="AE56" s="12" t="str">
        <f t="shared" si="27"/>
        <v/>
      </c>
      <c r="AF56" s="12" t="str">
        <f t="shared" si="28"/>
        <v/>
      </c>
      <c r="AG56" s="12" t="str">
        <f t="shared" si="29"/>
        <v/>
      </c>
    </row>
    <row r="57" spans="1:33" x14ac:dyDescent="0.25">
      <c r="A57" s="12" t="str">
        <f>IF(Configuración!B60="","",Configuración!A60)</f>
        <v/>
      </c>
      <c r="B57" s="12" t="str">
        <f>IF(Configuración!B60="","",Configuración!B60)</f>
        <v/>
      </c>
      <c r="C57" s="12" t="str">
        <f>IF(Configuración!B60="","",Configuración!C60)</f>
        <v/>
      </c>
      <c r="D57" s="54"/>
      <c r="E57" s="54"/>
      <c r="F57" s="54"/>
      <c r="G57" s="12" t="str">
        <f t="shared" si="15"/>
        <v/>
      </c>
      <c r="H57" s="12" t="str">
        <f t="shared" si="16"/>
        <v/>
      </c>
      <c r="I57" s="54"/>
      <c r="J57" s="54"/>
      <c r="K57" s="54"/>
      <c r="L57" s="12" t="str">
        <f t="shared" si="17"/>
        <v/>
      </c>
      <c r="M57" s="12" t="str">
        <f t="shared" si="18"/>
        <v/>
      </c>
      <c r="N57" s="54"/>
      <c r="O57" s="54"/>
      <c r="P57" s="54"/>
      <c r="Q57" s="12" t="str">
        <f t="shared" si="19"/>
        <v/>
      </c>
      <c r="R57" s="12" t="str">
        <f t="shared" si="20"/>
        <v/>
      </c>
      <c r="S57" s="54"/>
      <c r="T57" s="54"/>
      <c r="U57" s="54"/>
      <c r="V57" s="12" t="str">
        <f t="shared" si="21"/>
        <v/>
      </c>
      <c r="W57" s="12" t="str">
        <f t="shared" si="22"/>
        <v/>
      </c>
      <c r="X57" s="54"/>
      <c r="Y57" s="54"/>
      <c r="Z57" s="54"/>
      <c r="AA57" s="12" t="str">
        <f t="shared" si="23"/>
        <v/>
      </c>
      <c r="AB57" s="12" t="str">
        <f t="shared" si="24"/>
        <v/>
      </c>
      <c r="AC57" s="12" t="str">
        <f t="shared" si="25"/>
        <v/>
      </c>
      <c r="AD57" s="12" t="str">
        <f t="shared" si="26"/>
        <v/>
      </c>
      <c r="AE57" s="12" t="str">
        <f t="shared" si="27"/>
        <v/>
      </c>
      <c r="AF57" s="12" t="str">
        <f t="shared" si="28"/>
        <v/>
      </c>
      <c r="AG57" s="12" t="str">
        <f t="shared" si="29"/>
        <v/>
      </c>
    </row>
    <row r="61" spans="1:33" ht="17.25" x14ac:dyDescent="0.25">
      <c r="A61" s="38" t="s">
        <v>104</v>
      </c>
      <c r="B61" s="38"/>
      <c r="C61" s="38"/>
      <c r="D61" s="38"/>
      <c r="E61" s="38"/>
      <c r="F61" s="38"/>
      <c r="G61" s="38"/>
    </row>
    <row r="62" spans="1:33" x14ac:dyDescent="0.25">
      <c r="A62" s="39" t="s">
        <v>105</v>
      </c>
      <c r="B62" s="39"/>
      <c r="C62" s="39"/>
      <c r="D62" s="39"/>
      <c r="E62" s="39"/>
      <c r="F62" s="39"/>
      <c r="G62" s="39"/>
    </row>
    <row r="64" spans="1:33" ht="30" x14ac:dyDescent="0.25">
      <c r="A64" s="26" t="s">
        <v>88</v>
      </c>
      <c r="B64" s="26" t="s">
        <v>106</v>
      </c>
      <c r="C64" s="26" t="s">
        <v>92</v>
      </c>
      <c r="D64" s="26" t="s">
        <v>107</v>
      </c>
      <c r="E64" s="26" t="s">
        <v>108</v>
      </c>
      <c r="F64" s="26" t="s">
        <v>34</v>
      </c>
      <c r="G64" s="26" t="s">
        <v>109</v>
      </c>
    </row>
    <row r="65" spans="1:7" x14ac:dyDescent="0.25">
      <c r="A65" s="14" t="str">
        <f t="shared" ref="A65:A96" si="30">IF($AE8="","",A8)</f>
        <v/>
      </c>
      <c r="B65" s="14" t="str">
        <f t="shared" ref="B65:B96" si="31">IF($AE8="","",B8&amp;" "&amp;C8)</f>
        <v/>
      </c>
      <c r="C65" s="14" t="str">
        <f>IF($AE8="","",Configuración!E11)</f>
        <v/>
      </c>
      <c r="D65" s="14" t="str">
        <f t="shared" ref="D65:D96" si="32">IF($AE8="","",IF(COUNTA(X8:Z8)&gt;0,AB8,IF(COUNTA(S8:U8)&gt;0,W8,IF(COUNTA(N8:P8)&gt;0,R8,""))))</f>
        <v/>
      </c>
      <c r="E65" s="14" t="str">
        <f t="shared" ref="E65:E96" si="33">IF($AE8="","",IF(AC8&lt;&gt;"",AD8,"En proceso"))</f>
        <v/>
      </c>
      <c r="F65" s="14" t="str">
        <f t="shared" ref="F65:F96" si="34">IF($AE8="","",AE8)</f>
        <v/>
      </c>
      <c r="G65" s="14" t="str">
        <f t="shared" ref="G65:G96" si="35">IF($AE8="","",AF8)</f>
        <v/>
      </c>
    </row>
    <row r="66" spans="1:7" x14ac:dyDescent="0.25">
      <c r="A66" s="14" t="str">
        <f t="shared" si="30"/>
        <v/>
      </c>
      <c r="B66" s="14" t="str">
        <f t="shared" si="31"/>
        <v/>
      </c>
      <c r="C66" s="14" t="str">
        <f>IF($AE9="","",Configuración!E12)</f>
        <v/>
      </c>
      <c r="D66" s="14" t="str">
        <f t="shared" si="32"/>
        <v/>
      </c>
      <c r="E66" s="14" t="str">
        <f t="shared" si="33"/>
        <v/>
      </c>
      <c r="F66" s="14" t="str">
        <f t="shared" si="34"/>
        <v/>
      </c>
      <c r="G66" s="14" t="str">
        <f t="shared" si="35"/>
        <v/>
      </c>
    </row>
    <row r="67" spans="1:7" x14ac:dyDescent="0.25">
      <c r="A67" s="14" t="str">
        <f t="shared" si="30"/>
        <v/>
      </c>
      <c r="B67" s="14" t="str">
        <f t="shared" si="31"/>
        <v/>
      </c>
      <c r="C67" s="14" t="str">
        <f>IF($AE10="","",Configuración!E13)</f>
        <v/>
      </c>
      <c r="D67" s="14" t="str">
        <f t="shared" si="32"/>
        <v/>
      </c>
      <c r="E67" s="14" t="str">
        <f t="shared" si="33"/>
        <v/>
      </c>
      <c r="F67" s="14" t="str">
        <f t="shared" si="34"/>
        <v/>
      </c>
      <c r="G67" s="14" t="str">
        <f t="shared" si="35"/>
        <v/>
      </c>
    </row>
    <row r="68" spans="1:7" x14ac:dyDescent="0.25">
      <c r="A68" s="14" t="str">
        <f t="shared" si="30"/>
        <v/>
      </c>
      <c r="B68" s="14" t="str">
        <f t="shared" si="31"/>
        <v/>
      </c>
      <c r="C68" s="14" t="str">
        <f>IF($AE11="","",Configuración!E14)</f>
        <v/>
      </c>
      <c r="D68" s="14" t="str">
        <f t="shared" si="32"/>
        <v/>
      </c>
      <c r="E68" s="14" t="str">
        <f t="shared" si="33"/>
        <v/>
      </c>
      <c r="F68" s="14" t="str">
        <f t="shared" si="34"/>
        <v/>
      </c>
      <c r="G68" s="14" t="str">
        <f t="shared" si="35"/>
        <v/>
      </c>
    </row>
    <row r="69" spans="1:7" x14ac:dyDescent="0.25">
      <c r="A69" s="14" t="str">
        <f t="shared" si="30"/>
        <v/>
      </c>
      <c r="B69" s="14" t="str">
        <f t="shared" si="31"/>
        <v/>
      </c>
      <c r="C69" s="14" t="str">
        <f>IF($AE12="","",Configuración!E15)</f>
        <v/>
      </c>
      <c r="D69" s="14" t="str">
        <f t="shared" si="32"/>
        <v/>
      </c>
      <c r="E69" s="14" t="str">
        <f t="shared" si="33"/>
        <v/>
      </c>
      <c r="F69" s="14" t="str">
        <f t="shared" si="34"/>
        <v/>
      </c>
      <c r="G69" s="14" t="str">
        <f t="shared" si="35"/>
        <v/>
      </c>
    </row>
    <row r="70" spans="1:7" x14ac:dyDescent="0.25">
      <c r="A70" s="14" t="str">
        <f t="shared" si="30"/>
        <v/>
      </c>
      <c r="B70" s="14" t="str">
        <f t="shared" si="31"/>
        <v/>
      </c>
      <c r="C70" s="14" t="str">
        <f>IF($AE13="","",Configuración!E16)</f>
        <v/>
      </c>
      <c r="D70" s="14" t="str">
        <f t="shared" si="32"/>
        <v/>
      </c>
      <c r="E70" s="14" t="str">
        <f t="shared" si="33"/>
        <v/>
      </c>
      <c r="F70" s="14" t="str">
        <f t="shared" si="34"/>
        <v/>
      </c>
      <c r="G70" s="14" t="str">
        <f t="shared" si="35"/>
        <v/>
      </c>
    </row>
    <row r="71" spans="1:7" x14ac:dyDescent="0.25">
      <c r="A71" s="14" t="str">
        <f t="shared" si="30"/>
        <v/>
      </c>
      <c r="B71" s="14" t="str">
        <f t="shared" si="31"/>
        <v/>
      </c>
      <c r="C71" s="14" t="str">
        <f>IF($AE14="","",Configuración!E17)</f>
        <v/>
      </c>
      <c r="D71" s="14" t="str">
        <f t="shared" si="32"/>
        <v/>
      </c>
      <c r="E71" s="14" t="str">
        <f t="shared" si="33"/>
        <v/>
      </c>
      <c r="F71" s="14" t="str">
        <f t="shared" si="34"/>
        <v/>
      </c>
      <c r="G71" s="14" t="str">
        <f t="shared" si="35"/>
        <v/>
      </c>
    </row>
    <row r="72" spans="1:7" x14ac:dyDescent="0.25">
      <c r="A72" s="14" t="str">
        <f t="shared" si="30"/>
        <v/>
      </c>
      <c r="B72" s="14" t="str">
        <f t="shared" si="31"/>
        <v/>
      </c>
      <c r="C72" s="14" t="str">
        <f>IF($AE15="","",Configuración!E18)</f>
        <v/>
      </c>
      <c r="D72" s="14" t="str">
        <f t="shared" si="32"/>
        <v/>
      </c>
      <c r="E72" s="14" t="str">
        <f t="shared" si="33"/>
        <v/>
      </c>
      <c r="F72" s="14" t="str">
        <f t="shared" si="34"/>
        <v/>
      </c>
      <c r="G72" s="14" t="str">
        <f t="shared" si="35"/>
        <v/>
      </c>
    </row>
    <row r="73" spans="1:7" x14ac:dyDescent="0.25">
      <c r="A73" s="14" t="str">
        <f t="shared" si="30"/>
        <v/>
      </c>
      <c r="B73" s="14" t="str">
        <f t="shared" si="31"/>
        <v/>
      </c>
      <c r="C73" s="14" t="str">
        <f>IF($AE16="","",Configuración!E19)</f>
        <v/>
      </c>
      <c r="D73" s="14" t="str">
        <f t="shared" si="32"/>
        <v/>
      </c>
      <c r="E73" s="14" t="str">
        <f t="shared" si="33"/>
        <v/>
      </c>
      <c r="F73" s="14" t="str">
        <f t="shared" si="34"/>
        <v/>
      </c>
      <c r="G73" s="14" t="str">
        <f t="shared" si="35"/>
        <v/>
      </c>
    </row>
    <row r="74" spans="1:7" x14ac:dyDescent="0.25">
      <c r="A74" s="14" t="str">
        <f t="shared" si="30"/>
        <v/>
      </c>
      <c r="B74" s="14" t="str">
        <f t="shared" si="31"/>
        <v/>
      </c>
      <c r="C74" s="14" t="str">
        <f>IF($AE17="","",Configuración!E20)</f>
        <v/>
      </c>
      <c r="D74" s="14" t="str">
        <f t="shared" si="32"/>
        <v/>
      </c>
      <c r="E74" s="14" t="str">
        <f t="shared" si="33"/>
        <v/>
      </c>
      <c r="F74" s="14" t="str">
        <f t="shared" si="34"/>
        <v/>
      </c>
      <c r="G74" s="14" t="str">
        <f t="shared" si="35"/>
        <v/>
      </c>
    </row>
    <row r="75" spans="1:7" x14ac:dyDescent="0.25">
      <c r="A75" s="14" t="str">
        <f t="shared" si="30"/>
        <v/>
      </c>
      <c r="B75" s="14" t="str">
        <f t="shared" si="31"/>
        <v/>
      </c>
      <c r="C75" s="14" t="str">
        <f>IF($AE18="","",Configuración!E21)</f>
        <v/>
      </c>
      <c r="D75" s="14" t="str">
        <f t="shared" si="32"/>
        <v/>
      </c>
      <c r="E75" s="14" t="str">
        <f t="shared" si="33"/>
        <v/>
      </c>
      <c r="F75" s="14" t="str">
        <f t="shared" si="34"/>
        <v/>
      </c>
      <c r="G75" s="14" t="str">
        <f t="shared" si="35"/>
        <v/>
      </c>
    </row>
    <row r="76" spans="1:7" x14ac:dyDescent="0.25">
      <c r="A76" s="14" t="str">
        <f t="shared" si="30"/>
        <v/>
      </c>
      <c r="B76" s="14" t="str">
        <f t="shared" si="31"/>
        <v/>
      </c>
      <c r="C76" s="14" t="str">
        <f>IF($AE19="","",Configuración!E22)</f>
        <v/>
      </c>
      <c r="D76" s="14" t="str">
        <f t="shared" si="32"/>
        <v/>
      </c>
      <c r="E76" s="14" t="str">
        <f t="shared" si="33"/>
        <v/>
      </c>
      <c r="F76" s="14" t="str">
        <f t="shared" si="34"/>
        <v/>
      </c>
      <c r="G76" s="14" t="str">
        <f t="shared" si="35"/>
        <v/>
      </c>
    </row>
    <row r="77" spans="1:7" x14ac:dyDescent="0.25">
      <c r="A77" s="14" t="str">
        <f t="shared" si="30"/>
        <v/>
      </c>
      <c r="B77" s="14" t="str">
        <f t="shared" si="31"/>
        <v/>
      </c>
      <c r="C77" s="14" t="str">
        <f>IF($AE20="","",Configuración!E23)</f>
        <v/>
      </c>
      <c r="D77" s="14" t="str">
        <f t="shared" si="32"/>
        <v/>
      </c>
      <c r="E77" s="14" t="str">
        <f t="shared" si="33"/>
        <v/>
      </c>
      <c r="F77" s="14" t="str">
        <f t="shared" si="34"/>
        <v/>
      </c>
      <c r="G77" s="14" t="str">
        <f t="shared" si="35"/>
        <v/>
      </c>
    </row>
    <row r="78" spans="1:7" x14ac:dyDescent="0.25">
      <c r="A78" s="14" t="str">
        <f t="shared" si="30"/>
        <v/>
      </c>
      <c r="B78" s="14" t="str">
        <f t="shared" si="31"/>
        <v/>
      </c>
      <c r="C78" s="14" t="str">
        <f>IF($AE21="","",Configuración!E24)</f>
        <v/>
      </c>
      <c r="D78" s="14" t="str">
        <f t="shared" si="32"/>
        <v/>
      </c>
      <c r="E78" s="14" t="str">
        <f t="shared" si="33"/>
        <v/>
      </c>
      <c r="F78" s="14" t="str">
        <f t="shared" si="34"/>
        <v/>
      </c>
      <c r="G78" s="14" t="str">
        <f t="shared" si="35"/>
        <v/>
      </c>
    </row>
    <row r="79" spans="1:7" x14ac:dyDescent="0.25">
      <c r="A79" s="14" t="str">
        <f t="shared" si="30"/>
        <v/>
      </c>
      <c r="B79" s="14" t="str">
        <f t="shared" si="31"/>
        <v/>
      </c>
      <c r="C79" s="14" t="str">
        <f>IF($AE22="","",Configuración!E25)</f>
        <v/>
      </c>
      <c r="D79" s="14" t="str">
        <f t="shared" si="32"/>
        <v/>
      </c>
      <c r="E79" s="14" t="str">
        <f t="shared" si="33"/>
        <v/>
      </c>
      <c r="F79" s="14" t="str">
        <f t="shared" si="34"/>
        <v/>
      </c>
      <c r="G79" s="14" t="str">
        <f t="shared" si="35"/>
        <v/>
      </c>
    </row>
    <row r="80" spans="1:7" x14ac:dyDescent="0.25">
      <c r="A80" s="14" t="str">
        <f t="shared" si="30"/>
        <v/>
      </c>
      <c r="B80" s="14" t="str">
        <f t="shared" si="31"/>
        <v/>
      </c>
      <c r="C80" s="14" t="str">
        <f>IF($AE23="","",Configuración!E26)</f>
        <v/>
      </c>
      <c r="D80" s="14" t="str">
        <f t="shared" si="32"/>
        <v/>
      </c>
      <c r="E80" s="14" t="str">
        <f t="shared" si="33"/>
        <v/>
      </c>
      <c r="F80" s="14" t="str">
        <f t="shared" si="34"/>
        <v/>
      </c>
      <c r="G80" s="14" t="str">
        <f t="shared" si="35"/>
        <v/>
      </c>
    </row>
    <row r="81" spans="1:7" x14ac:dyDescent="0.25">
      <c r="A81" s="14" t="str">
        <f t="shared" si="30"/>
        <v/>
      </c>
      <c r="B81" s="14" t="str">
        <f t="shared" si="31"/>
        <v/>
      </c>
      <c r="C81" s="14" t="str">
        <f>IF($AE24="","",Configuración!E27)</f>
        <v/>
      </c>
      <c r="D81" s="14" t="str">
        <f t="shared" si="32"/>
        <v/>
      </c>
      <c r="E81" s="14" t="str">
        <f t="shared" si="33"/>
        <v/>
      </c>
      <c r="F81" s="14" t="str">
        <f t="shared" si="34"/>
        <v/>
      </c>
      <c r="G81" s="14" t="str">
        <f t="shared" si="35"/>
        <v/>
      </c>
    </row>
    <row r="82" spans="1:7" x14ac:dyDescent="0.25">
      <c r="A82" s="14" t="str">
        <f t="shared" si="30"/>
        <v/>
      </c>
      <c r="B82" s="14" t="str">
        <f t="shared" si="31"/>
        <v/>
      </c>
      <c r="C82" s="14" t="str">
        <f>IF($AE25="","",Configuración!E28)</f>
        <v/>
      </c>
      <c r="D82" s="14" t="str">
        <f t="shared" si="32"/>
        <v/>
      </c>
      <c r="E82" s="14" t="str">
        <f t="shared" si="33"/>
        <v/>
      </c>
      <c r="F82" s="14" t="str">
        <f t="shared" si="34"/>
        <v/>
      </c>
      <c r="G82" s="14" t="str">
        <f t="shared" si="35"/>
        <v/>
      </c>
    </row>
    <row r="83" spans="1:7" x14ac:dyDescent="0.25">
      <c r="A83" s="14" t="str">
        <f t="shared" si="30"/>
        <v/>
      </c>
      <c r="B83" s="14" t="str">
        <f t="shared" si="31"/>
        <v/>
      </c>
      <c r="C83" s="14" t="str">
        <f>IF($AE26="","",Configuración!E29)</f>
        <v/>
      </c>
      <c r="D83" s="14" t="str">
        <f t="shared" si="32"/>
        <v/>
      </c>
      <c r="E83" s="14" t="str">
        <f t="shared" si="33"/>
        <v/>
      </c>
      <c r="F83" s="14" t="str">
        <f t="shared" si="34"/>
        <v/>
      </c>
      <c r="G83" s="14" t="str">
        <f t="shared" si="35"/>
        <v/>
      </c>
    </row>
    <row r="84" spans="1:7" x14ac:dyDescent="0.25">
      <c r="A84" s="14" t="str">
        <f t="shared" si="30"/>
        <v/>
      </c>
      <c r="B84" s="14" t="str">
        <f t="shared" si="31"/>
        <v/>
      </c>
      <c r="C84" s="14" t="str">
        <f>IF($AE27="","",Configuración!E30)</f>
        <v/>
      </c>
      <c r="D84" s="14" t="str">
        <f t="shared" si="32"/>
        <v/>
      </c>
      <c r="E84" s="14" t="str">
        <f t="shared" si="33"/>
        <v/>
      </c>
      <c r="F84" s="14" t="str">
        <f t="shared" si="34"/>
        <v/>
      </c>
      <c r="G84" s="14" t="str">
        <f t="shared" si="35"/>
        <v/>
      </c>
    </row>
    <row r="85" spans="1:7" x14ac:dyDescent="0.25">
      <c r="A85" s="14" t="str">
        <f t="shared" si="30"/>
        <v/>
      </c>
      <c r="B85" s="14" t="str">
        <f t="shared" si="31"/>
        <v/>
      </c>
      <c r="C85" s="14" t="str">
        <f>IF($AE28="","",Configuración!E31)</f>
        <v/>
      </c>
      <c r="D85" s="14" t="str">
        <f t="shared" si="32"/>
        <v/>
      </c>
      <c r="E85" s="14" t="str">
        <f t="shared" si="33"/>
        <v/>
      </c>
      <c r="F85" s="14" t="str">
        <f t="shared" si="34"/>
        <v/>
      </c>
      <c r="G85" s="14" t="str">
        <f t="shared" si="35"/>
        <v/>
      </c>
    </row>
    <row r="86" spans="1:7" x14ac:dyDescent="0.25">
      <c r="A86" s="14" t="str">
        <f t="shared" si="30"/>
        <v/>
      </c>
      <c r="B86" s="14" t="str">
        <f t="shared" si="31"/>
        <v/>
      </c>
      <c r="C86" s="14" t="str">
        <f>IF($AE29="","",Configuración!E32)</f>
        <v/>
      </c>
      <c r="D86" s="14" t="str">
        <f t="shared" si="32"/>
        <v/>
      </c>
      <c r="E86" s="14" t="str">
        <f t="shared" si="33"/>
        <v/>
      </c>
      <c r="F86" s="14" t="str">
        <f t="shared" si="34"/>
        <v/>
      </c>
      <c r="G86" s="14" t="str">
        <f t="shared" si="35"/>
        <v/>
      </c>
    </row>
    <row r="87" spans="1:7" x14ac:dyDescent="0.25">
      <c r="A87" s="14" t="str">
        <f t="shared" si="30"/>
        <v/>
      </c>
      <c r="B87" s="14" t="str">
        <f t="shared" si="31"/>
        <v/>
      </c>
      <c r="C87" s="14" t="str">
        <f>IF($AE30="","",Configuración!E33)</f>
        <v/>
      </c>
      <c r="D87" s="14" t="str">
        <f t="shared" si="32"/>
        <v/>
      </c>
      <c r="E87" s="14" t="str">
        <f t="shared" si="33"/>
        <v/>
      </c>
      <c r="F87" s="14" t="str">
        <f t="shared" si="34"/>
        <v/>
      </c>
      <c r="G87" s="14" t="str">
        <f t="shared" si="35"/>
        <v/>
      </c>
    </row>
    <row r="88" spans="1:7" x14ac:dyDescent="0.25">
      <c r="A88" s="14" t="str">
        <f t="shared" si="30"/>
        <v/>
      </c>
      <c r="B88" s="14" t="str">
        <f t="shared" si="31"/>
        <v/>
      </c>
      <c r="C88" s="14" t="str">
        <f>IF($AE31="","",Configuración!E34)</f>
        <v/>
      </c>
      <c r="D88" s="14" t="str">
        <f t="shared" si="32"/>
        <v/>
      </c>
      <c r="E88" s="14" t="str">
        <f t="shared" si="33"/>
        <v/>
      </c>
      <c r="F88" s="14" t="str">
        <f t="shared" si="34"/>
        <v/>
      </c>
      <c r="G88" s="14" t="str">
        <f t="shared" si="35"/>
        <v/>
      </c>
    </row>
    <row r="89" spans="1:7" x14ac:dyDescent="0.25">
      <c r="A89" s="14" t="str">
        <f t="shared" si="30"/>
        <v/>
      </c>
      <c r="B89" s="14" t="str">
        <f t="shared" si="31"/>
        <v/>
      </c>
      <c r="C89" s="14" t="str">
        <f>IF($AE32="","",Configuración!E35)</f>
        <v/>
      </c>
      <c r="D89" s="14" t="str">
        <f t="shared" si="32"/>
        <v/>
      </c>
      <c r="E89" s="14" t="str">
        <f t="shared" si="33"/>
        <v/>
      </c>
      <c r="F89" s="14" t="str">
        <f t="shared" si="34"/>
        <v/>
      </c>
      <c r="G89" s="14" t="str">
        <f t="shared" si="35"/>
        <v/>
      </c>
    </row>
    <row r="90" spans="1:7" x14ac:dyDescent="0.25">
      <c r="A90" s="14" t="str">
        <f t="shared" si="30"/>
        <v/>
      </c>
      <c r="B90" s="14" t="str">
        <f t="shared" si="31"/>
        <v/>
      </c>
      <c r="C90" s="14" t="str">
        <f>IF($AE33="","",Configuración!E36)</f>
        <v/>
      </c>
      <c r="D90" s="14" t="str">
        <f t="shared" si="32"/>
        <v/>
      </c>
      <c r="E90" s="14" t="str">
        <f t="shared" si="33"/>
        <v/>
      </c>
      <c r="F90" s="14" t="str">
        <f t="shared" si="34"/>
        <v/>
      </c>
      <c r="G90" s="14" t="str">
        <f t="shared" si="35"/>
        <v/>
      </c>
    </row>
    <row r="91" spans="1:7" x14ac:dyDescent="0.25">
      <c r="A91" s="14" t="str">
        <f t="shared" si="30"/>
        <v/>
      </c>
      <c r="B91" s="14" t="str">
        <f t="shared" si="31"/>
        <v/>
      </c>
      <c r="C91" s="14" t="str">
        <f>IF($AE34="","",Configuración!E37)</f>
        <v/>
      </c>
      <c r="D91" s="14" t="str">
        <f t="shared" si="32"/>
        <v/>
      </c>
      <c r="E91" s="14" t="str">
        <f t="shared" si="33"/>
        <v/>
      </c>
      <c r="F91" s="14" t="str">
        <f t="shared" si="34"/>
        <v/>
      </c>
      <c r="G91" s="14" t="str">
        <f t="shared" si="35"/>
        <v/>
      </c>
    </row>
    <row r="92" spans="1:7" x14ac:dyDescent="0.25">
      <c r="A92" s="14" t="str">
        <f t="shared" si="30"/>
        <v/>
      </c>
      <c r="B92" s="14" t="str">
        <f t="shared" si="31"/>
        <v/>
      </c>
      <c r="C92" s="14" t="str">
        <f>IF($AE35="","",Configuración!E38)</f>
        <v/>
      </c>
      <c r="D92" s="14" t="str">
        <f t="shared" si="32"/>
        <v/>
      </c>
      <c r="E92" s="14" t="str">
        <f t="shared" si="33"/>
        <v/>
      </c>
      <c r="F92" s="14" t="str">
        <f t="shared" si="34"/>
        <v/>
      </c>
      <c r="G92" s="14" t="str">
        <f t="shared" si="35"/>
        <v/>
      </c>
    </row>
    <row r="93" spans="1:7" x14ac:dyDescent="0.25">
      <c r="A93" s="14" t="str">
        <f t="shared" si="30"/>
        <v/>
      </c>
      <c r="B93" s="14" t="str">
        <f t="shared" si="31"/>
        <v/>
      </c>
      <c r="C93" s="14" t="str">
        <f>IF($AE36="","",Configuración!E39)</f>
        <v/>
      </c>
      <c r="D93" s="14" t="str">
        <f t="shared" si="32"/>
        <v/>
      </c>
      <c r="E93" s="14" t="str">
        <f t="shared" si="33"/>
        <v/>
      </c>
      <c r="F93" s="14" t="str">
        <f t="shared" si="34"/>
        <v/>
      </c>
      <c r="G93" s="14" t="str">
        <f t="shared" si="35"/>
        <v/>
      </c>
    </row>
    <row r="94" spans="1:7" x14ac:dyDescent="0.25">
      <c r="A94" s="14" t="str">
        <f t="shared" si="30"/>
        <v/>
      </c>
      <c r="B94" s="14" t="str">
        <f t="shared" si="31"/>
        <v/>
      </c>
      <c r="C94" s="14" t="str">
        <f>IF($AE37="","",Configuración!E40)</f>
        <v/>
      </c>
      <c r="D94" s="14" t="str">
        <f t="shared" si="32"/>
        <v/>
      </c>
      <c r="E94" s="14" t="str">
        <f t="shared" si="33"/>
        <v/>
      </c>
      <c r="F94" s="14" t="str">
        <f t="shared" si="34"/>
        <v/>
      </c>
      <c r="G94" s="14" t="str">
        <f t="shared" si="35"/>
        <v/>
      </c>
    </row>
    <row r="95" spans="1:7" x14ac:dyDescent="0.25">
      <c r="A95" s="14" t="str">
        <f t="shared" si="30"/>
        <v/>
      </c>
      <c r="B95" s="14" t="str">
        <f t="shared" si="31"/>
        <v/>
      </c>
      <c r="C95" s="14" t="str">
        <f>IF($AE38="","",Configuración!E41)</f>
        <v/>
      </c>
      <c r="D95" s="14" t="str">
        <f t="shared" si="32"/>
        <v/>
      </c>
      <c r="E95" s="14" t="str">
        <f t="shared" si="33"/>
        <v/>
      </c>
      <c r="F95" s="14" t="str">
        <f t="shared" si="34"/>
        <v/>
      </c>
      <c r="G95" s="14" t="str">
        <f t="shared" si="35"/>
        <v/>
      </c>
    </row>
    <row r="96" spans="1:7" x14ac:dyDescent="0.25">
      <c r="A96" s="14" t="str">
        <f t="shared" si="30"/>
        <v/>
      </c>
      <c r="B96" s="14" t="str">
        <f t="shared" si="31"/>
        <v/>
      </c>
      <c r="C96" s="14" t="str">
        <f>IF($AE39="","",Configuración!E42)</f>
        <v/>
      </c>
      <c r="D96" s="14" t="str">
        <f t="shared" si="32"/>
        <v/>
      </c>
      <c r="E96" s="14" t="str">
        <f t="shared" si="33"/>
        <v/>
      </c>
      <c r="F96" s="14" t="str">
        <f t="shared" si="34"/>
        <v/>
      </c>
      <c r="G96" s="14" t="str">
        <f t="shared" si="35"/>
        <v/>
      </c>
    </row>
    <row r="97" spans="1:7" x14ac:dyDescent="0.25">
      <c r="A97" s="14" t="str">
        <f t="shared" ref="A97:A114" si="36">IF($AE40="","",A40)</f>
        <v/>
      </c>
      <c r="B97" s="14" t="str">
        <f t="shared" ref="B97:B114" si="37">IF($AE40="","",B40&amp;" "&amp;C40)</f>
        <v/>
      </c>
      <c r="C97" s="14" t="str">
        <f>IF($AE40="","",Configuración!E43)</f>
        <v/>
      </c>
      <c r="D97" s="14" t="str">
        <f t="shared" ref="D97:D114" si="38">IF($AE40="","",IF(COUNTA(X40:Z40)&gt;0,AB40,IF(COUNTA(S40:U40)&gt;0,W40,IF(COUNTA(N40:P40)&gt;0,R40,""))))</f>
        <v/>
      </c>
      <c r="E97" s="14" t="str">
        <f t="shared" ref="E97:E114" si="39">IF($AE40="","",IF(AC40&lt;&gt;"",AD40,"En proceso"))</f>
        <v/>
      </c>
      <c r="F97" s="14" t="str">
        <f t="shared" ref="F97:F114" si="40">IF($AE40="","",AE40)</f>
        <v/>
      </c>
      <c r="G97" s="14" t="str">
        <f t="shared" ref="G97:G114" si="41">IF($AE40="","",AF40)</f>
        <v/>
      </c>
    </row>
    <row r="98" spans="1:7" x14ac:dyDescent="0.25">
      <c r="A98" s="14" t="str">
        <f t="shared" si="36"/>
        <v/>
      </c>
      <c r="B98" s="14" t="str">
        <f t="shared" si="37"/>
        <v/>
      </c>
      <c r="C98" s="14" t="str">
        <f>IF($AE41="","",Configuración!E44)</f>
        <v/>
      </c>
      <c r="D98" s="14" t="str">
        <f t="shared" si="38"/>
        <v/>
      </c>
      <c r="E98" s="14" t="str">
        <f t="shared" si="39"/>
        <v/>
      </c>
      <c r="F98" s="14" t="str">
        <f t="shared" si="40"/>
        <v/>
      </c>
      <c r="G98" s="14" t="str">
        <f t="shared" si="41"/>
        <v/>
      </c>
    </row>
    <row r="99" spans="1:7" x14ac:dyDescent="0.25">
      <c r="A99" s="14" t="str">
        <f t="shared" si="36"/>
        <v/>
      </c>
      <c r="B99" s="14" t="str">
        <f t="shared" si="37"/>
        <v/>
      </c>
      <c r="C99" s="14" t="str">
        <f>IF($AE42="","",Configuración!E45)</f>
        <v/>
      </c>
      <c r="D99" s="14" t="str">
        <f t="shared" si="38"/>
        <v/>
      </c>
      <c r="E99" s="14" t="str">
        <f t="shared" si="39"/>
        <v/>
      </c>
      <c r="F99" s="14" t="str">
        <f t="shared" si="40"/>
        <v/>
      </c>
      <c r="G99" s="14" t="str">
        <f t="shared" si="41"/>
        <v/>
      </c>
    </row>
    <row r="100" spans="1:7" x14ac:dyDescent="0.25">
      <c r="A100" s="14" t="str">
        <f t="shared" si="36"/>
        <v/>
      </c>
      <c r="B100" s="14" t="str">
        <f t="shared" si="37"/>
        <v/>
      </c>
      <c r="C100" s="14" t="str">
        <f>IF($AE43="","",Configuración!E46)</f>
        <v/>
      </c>
      <c r="D100" s="14" t="str">
        <f t="shared" si="38"/>
        <v/>
      </c>
      <c r="E100" s="14" t="str">
        <f t="shared" si="39"/>
        <v/>
      </c>
      <c r="F100" s="14" t="str">
        <f t="shared" si="40"/>
        <v/>
      </c>
      <c r="G100" s="14" t="str">
        <f t="shared" si="41"/>
        <v/>
      </c>
    </row>
    <row r="101" spans="1:7" x14ac:dyDescent="0.25">
      <c r="A101" s="14" t="str">
        <f t="shared" si="36"/>
        <v/>
      </c>
      <c r="B101" s="14" t="str">
        <f t="shared" si="37"/>
        <v/>
      </c>
      <c r="C101" s="14" t="str">
        <f>IF($AE44="","",Configuración!E47)</f>
        <v/>
      </c>
      <c r="D101" s="14" t="str">
        <f t="shared" si="38"/>
        <v/>
      </c>
      <c r="E101" s="14" t="str">
        <f t="shared" si="39"/>
        <v/>
      </c>
      <c r="F101" s="14" t="str">
        <f t="shared" si="40"/>
        <v/>
      </c>
      <c r="G101" s="14" t="str">
        <f t="shared" si="41"/>
        <v/>
      </c>
    </row>
    <row r="102" spans="1:7" x14ac:dyDescent="0.25">
      <c r="A102" s="14" t="str">
        <f t="shared" si="36"/>
        <v/>
      </c>
      <c r="B102" s="14" t="str">
        <f t="shared" si="37"/>
        <v/>
      </c>
      <c r="C102" s="14" t="str">
        <f>IF($AE45="","",Configuración!E48)</f>
        <v/>
      </c>
      <c r="D102" s="14" t="str">
        <f t="shared" si="38"/>
        <v/>
      </c>
      <c r="E102" s="14" t="str">
        <f t="shared" si="39"/>
        <v/>
      </c>
      <c r="F102" s="14" t="str">
        <f t="shared" si="40"/>
        <v/>
      </c>
      <c r="G102" s="14" t="str">
        <f t="shared" si="41"/>
        <v/>
      </c>
    </row>
    <row r="103" spans="1:7" x14ac:dyDescent="0.25">
      <c r="A103" s="14" t="str">
        <f t="shared" si="36"/>
        <v/>
      </c>
      <c r="B103" s="14" t="str">
        <f t="shared" si="37"/>
        <v/>
      </c>
      <c r="C103" s="14" t="str">
        <f>IF($AE46="","",Configuración!E49)</f>
        <v/>
      </c>
      <c r="D103" s="14" t="str">
        <f t="shared" si="38"/>
        <v/>
      </c>
      <c r="E103" s="14" t="str">
        <f t="shared" si="39"/>
        <v/>
      </c>
      <c r="F103" s="14" t="str">
        <f t="shared" si="40"/>
        <v/>
      </c>
      <c r="G103" s="14" t="str">
        <f t="shared" si="41"/>
        <v/>
      </c>
    </row>
    <row r="104" spans="1:7" x14ac:dyDescent="0.25">
      <c r="A104" s="14" t="str">
        <f t="shared" si="36"/>
        <v/>
      </c>
      <c r="B104" s="14" t="str">
        <f t="shared" si="37"/>
        <v/>
      </c>
      <c r="C104" s="14" t="str">
        <f>IF($AE47="","",Configuración!E50)</f>
        <v/>
      </c>
      <c r="D104" s="14" t="str">
        <f t="shared" si="38"/>
        <v/>
      </c>
      <c r="E104" s="14" t="str">
        <f t="shared" si="39"/>
        <v/>
      </c>
      <c r="F104" s="14" t="str">
        <f t="shared" si="40"/>
        <v/>
      </c>
      <c r="G104" s="14" t="str">
        <f t="shared" si="41"/>
        <v/>
      </c>
    </row>
    <row r="105" spans="1:7" x14ac:dyDescent="0.25">
      <c r="A105" s="14" t="str">
        <f t="shared" si="36"/>
        <v/>
      </c>
      <c r="B105" s="14" t="str">
        <f t="shared" si="37"/>
        <v/>
      </c>
      <c r="C105" s="14" t="str">
        <f>IF($AE48="","",Configuración!E51)</f>
        <v/>
      </c>
      <c r="D105" s="14" t="str">
        <f t="shared" si="38"/>
        <v/>
      </c>
      <c r="E105" s="14" t="str">
        <f t="shared" si="39"/>
        <v/>
      </c>
      <c r="F105" s="14" t="str">
        <f t="shared" si="40"/>
        <v/>
      </c>
      <c r="G105" s="14" t="str">
        <f t="shared" si="41"/>
        <v/>
      </c>
    </row>
    <row r="106" spans="1:7" x14ac:dyDescent="0.25">
      <c r="A106" s="14" t="str">
        <f t="shared" si="36"/>
        <v/>
      </c>
      <c r="B106" s="14" t="str">
        <f t="shared" si="37"/>
        <v/>
      </c>
      <c r="C106" s="14" t="str">
        <f>IF($AE49="","",Configuración!E52)</f>
        <v/>
      </c>
      <c r="D106" s="14" t="str">
        <f t="shared" si="38"/>
        <v/>
      </c>
      <c r="E106" s="14" t="str">
        <f t="shared" si="39"/>
        <v/>
      </c>
      <c r="F106" s="14" t="str">
        <f t="shared" si="40"/>
        <v/>
      </c>
      <c r="G106" s="14" t="str">
        <f t="shared" si="41"/>
        <v/>
      </c>
    </row>
    <row r="107" spans="1:7" x14ac:dyDescent="0.25">
      <c r="A107" s="14" t="str">
        <f t="shared" si="36"/>
        <v/>
      </c>
      <c r="B107" s="14" t="str">
        <f t="shared" si="37"/>
        <v/>
      </c>
      <c r="C107" s="14" t="str">
        <f>IF($AE50="","",Configuración!E53)</f>
        <v/>
      </c>
      <c r="D107" s="14" t="str">
        <f t="shared" si="38"/>
        <v/>
      </c>
      <c r="E107" s="14" t="str">
        <f t="shared" si="39"/>
        <v/>
      </c>
      <c r="F107" s="14" t="str">
        <f t="shared" si="40"/>
        <v/>
      </c>
      <c r="G107" s="14" t="str">
        <f t="shared" si="41"/>
        <v/>
      </c>
    </row>
    <row r="108" spans="1:7" x14ac:dyDescent="0.25">
      <c r="A108" s="14" t="str">
        <f t="shared" si="36"/>
        <v/>
      </c>
      <c r="B108" s="14" t="str">
        <f t="shared" si="37"/>
        <v/>
      </c>
      <c r="C108" s="14" t="str">
        <f>IF($AE51="","",Configuración!E54)</f>
        <v/>
      </c>
      <c r="D108" s="14" t="str">
        <f t="shared" si="38"/>
        <v/>
      </c>
      <c r="E108" s="14" t="str">
        <f t="shared" si="39"/>
        <v/>
      </c>
      <c r="F108" s="14" t="str">
        <f t="shared" si="40"/>
        <v/>
      </c>
      <c r="G108" s="14" t="str">
        <f t="shared" si="41"/>
        <v/>
      </c>
    </row>
    <row r="109" spans="1:7" x14ac:dyDescent="0.25">
      <c r="A109" s="14" t="str">
        <f t="shared" si="36"/>
        <v/>
      </c>
      <c r="B109" s="14" t="str">
        <f t="shared" si="37"/>
        <v/>
      </c>
      <c r="C109" s="14" t="str">
        <f>IF($AE52="","",Configuración!E55)</f>
        <v/>
      </c>
      <c r="D109" s="14" t="str">
        <f t="shared" si="38"/>
        <v/>
      </c>
      <c r="E109" s="14" t="str">
        <f t="shared" si="39"/>
        <v/>
      </c>
      <c r="F109" s="14" t="str">
        <f t="shared" si="40"/>
        <v/>
      </c>
      <c r="G109" s="14" t="str">
        <f t="shared" si="41"/>
        <v/>
      </c>
    </row>
    <row r="110" spans="1:7" x14ac:dyDescent="0.25">
      <c r="A110" s="14" t="str">
        <f t="shared" si="36"/>
        <v/>
      </c>
      <c r="B110" s="14" t="str">
        <f t="shared" si="37"/>
        <v/>
      </c>
      <c r="C110" s="14" t="str">
        <f>IF($AE53="","",Configuración!E56)</f>
        <v/>
      </c>
      <c r="D110" s="14" t="str">
        <f t="shared" si="38"/>
        <v/>
      </c>
      <c r="E110" s="14" t="str">
        <f t="shared" si="39"/>
        <v/>
      </c>
      <c r="F110" s="14" t="str">
        <f t="shared" si="40"/>
        <v/>
      </c>
      <c r="G110" s="14" t="str">
        <f t="shared" si="41"/>
        <v/>
      </c>
    </row>
    <row r="111" spans="1:7" x14ac:dyDescent="0.25">
      <c r="A111" s="14" t="str">
        <f t="shared" si="36"/>
        <v/>
      </c>
      <c r="B111" s="14" t="str">
        <f t="shared" si="37"/>
        <v/>
      </c>
      <c r="C111" s="14" t="str">
        <f>IF($AE54="","",Configuración!E57)</f>
        <v/>
      </c>
      <c r="D111" s="14" t="str">
        <f t="shared" si="38"/>
        <v/>
      </c>
      <c r="E111" s="14" t="str">
        <f t="shared" si="39"/>
        <v/>
      </c>
      <c r="F111" s="14" t="str">
        <f t="shared" si="40"/>
        <v/>
      </c>
      <c r="G111" s="14" t="str">
        <f t="shared" si="41"/>
        <v/>
      </c>
    </row>
    <row r="112" spans="1:7" x14ac:dyDescent="0.25">
      <c r="A112" s="14" t="str">
        <f t="shared" si="36"/>
        <v/>
      </c>
      <c r="B112" s="14" t="str">
        <f t="shared" si="37"/>
        <v/>
      </c>
      <c r="C112" s="14" t="str">
        <f>IF($AE55="","",Configuración!E58)</f>
        <v/>
      </c>
      <c r="D112" s="14" t="str">
        <f t="shared" si="38"/>
        <v/>
      </c>
      <c r="E112" s="14" t="str">
        <f t="shared" si="39"/>
        <v/>
      </c>
      <c r="F112" s="14" t="str">
        <f t="shared" si="40"/>
        <v/>
      </c>
      <c r="G112" s="14" t="str">
        <f t="shared" si="41"/>
        <v/>
      </c>
    </row>
    <row r="113" spans="1:30" x14ac:dyDescent="0.25">
      <c r="A113" s="14" t="str">
        <f t="shared" si="36"/>
        <v/>
      </c>
      <c r="B113" s="14" t="str">
        <f t="shared" si="37"/>
        <v/>
      </c>
      <c r="C113" s="14" t="str">
        <f>IF($AE56="","",Configuración!E59)</f>
        <v/>
      </c>
      <c r="D113" s="14" t="str">
        <f t="shared" si="38"/>
        <v/>
      </c>
      <c r="E113" s="14" t="str">
        <f t="shared" si="39"/>
        <v/>
      </c>
      <c r="F113" s="14" t="str">
        <f t="shared" si="40"/>
        <v/>
      </c>
      <c r="G113" s="14" t="str">
        <f t="shared" si="41"/>
        <v/>
      </c>
    </row>
    <row r="114" spans="1:30" x14ac:dyDescent="0.25">
      <c r="A114" s="14" t="str">
        <f t="shared" si="36"/>
        <v/>
      </c>
      <c r="B114" s="14" t="str">
        <f t="shared" si="37"/>
        <v/>
      </c>
      <c r="C114" s="14" t="str">
        <f>IF($AE57="","",Configuración!E60)</f>
        <v/>
      </c>
      <c r="D114" s="14" t="str">
        <f t="shared" si="38"/>
        <v/>
      </c>
      <c r="E114" s="14" t="str">
        <f t="shared" si="39"/>
        <v/>
      </c>
      <c r="F114" s="14" t="str">
        <f t="shared" si="40"/>
        <v/>
      </c>
      <c r="G114" s="14" t="str">
        <f t="shared" si="41"/>
        <v/>
      </c>
    </row>
    <row r="116" spans="1:30" ht="24" customHeight="1" x14ac:dyDescent="0.25">
      <c r="A116" s="41" t="s">
        <v>117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</sheetData>
  <sheetProtection sheet="1" objects="1" scenarios="1" selectLockedCells="0" selectUnlockedCells="0"/>
  <mergeCells count="14">
    <mergeCell ref="A116:AD116"/>
    <mergeCell ref="A61:G61"/>
    <mergeCell ref="A62:G62"/>
    <mergeCell ref="A1:AD1"/>
    <mergeCell ref="A5:A7"/>
    <mergeCell ref="B5:B7"/>
    <mergeCell ref="C5:C7"/>
    <mergeCell ref="D5:H5"/>
    <mergeCell ref="I5:M5"/>
    <mergeCell ref="N5:R5"/>
    <mergeCell ref="S5:W5"/>
    <mergeCell ref="X5:AB5"/>
    <mergeCell ref="AC5:AC7"/>
    <mergeCell ref="AD5:AD7"/>
  </mergeCells>
  <conditionalFormatting sqref="B8:B57">
    <cfRule type="expression" dxfId="12" priority="14">
      <formula>AND($B8&lt;&gt;"",COUNTA($N8:$P8)=3,IF(COUNTA($X8:$Z8)&gt;0,$AB8&lt;60,IF(COUNTA($S8:$U8)&gt;0,$W8&lt;60,$R8&lt;60)))</formula>
    </cfRule>
  </conditionalFormatting>
  <conditionalFormatting sqref="F65:F114">
    <cfRule type="expression" dxfId="11" priority="7">
      <formula>F65="Prioritario"</formula>
    </cfRule>
    <cfRule type="expression" dxfId="10" priority="8">
      <formula>F65="Preventivo"</formula>
    </cfRule>
  </conditionalFormatting>
  <conditionalFormatting sqref="H8:H57">
    <cfRule type="dataBar" priority="2">
      <dataBar>
        <cfvo type="min"/>
        <cfvo type="max"/>
        <color rgb="FFA02B93"/>
      </dataBar>
    </cfRule>
    <cfRule type="dataBar" priority="9">
      <dataBar>
        <cfvo type="min"/>
        <cfvo type="max"/>
        <color rgb="FFA02B93"/>
      </dataBar>
    </cfRule>
    <cfRule type="dataBar" priority="15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{B537F613-0DFF-04FC-8ECC-E987D71F9C5B}</x14:id>
        </ext>
      </extLst>
    </cfRule>
  </conditionalFormatting>
  <conditionalFormatting sqref="M8:M57">
    <cfRule type="dataBar" priority="3">
      <dataBar>
        <cfvo type="min"/>
        <cfvo type="max"/>
        <color rgb="FFA02B93"/>
      </dataBar>
    </cfRule>
    <cfRule type="dataBar" priority="10">
      <dataBar>
        <cfvo type="min"/>
        <cfvo type="max"/>
        <color rgb="FFA02B93"/>
      </dataBar>
    </cfRule>
    <cfRule type="dataBar" priority="16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{04E5CD8C-DA03-E1A5-9B48-1FA2578C532E}</x14:id>
        </ext>
      </extLst>
    </cfRule>
  </conditionalFormatting>
  <conditionalFormatting sqref="R8:R57">
    <cfRule type="dataBar" priority="4">
      <dataBar>
        <cfvo type="min"/>
        <cfvo type="max"/>
        <color rgb="FFA02B93"/>
      </dataBar>
    </cfRule>
    <cfRule type="dataBar" priority="11">
      <dataBar>
        <cfvo type="min"/>
        <cfvo type="max"/>
        <color rgb="FFA02B93"/>
      </dataBar>
    </cfRule>
    <cfRule type="dataBar" priority="17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{6F4B7788-1AE5-3596-1066-9886B8F2F24A}</x14:id>
        </ext>
      </extLst>
    </cfRule>
  </conditionalFormatting>
  <conditionalFormatting sqref="W8:W57">
    <cfRule type="dataBar" priority="5">
      <dataBar>
        <cfvo type="min"/>
        <cfvo type="max"/>
        <color rgb="FFA02B93"/>
      </dataBar>
    </cfRule>
    <cfRule type="dataBar" priority="12">
      <dataBar>
        <cfvo type="min"/>
        <cfvo type="max"/>
        <color rgb="FFA02B93"/>
      </dataBar>
    </cfRule>
    <cfRule type="dataBar" priority="18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{B90E7A5A-5B4B-661D-9334-620A8CCD3B83}</x14:id>
        </ext>
      </extLst>
    </cfRule>
  </conditionalFormatting>
  <conditionalFormatting sqref="AB8:AB57">
    <cfRule type="dataBar" priority="6">
      <dataBar>
        <cfvo type="min"/>
        <cfvo type="max"/>
        <color rgb="FFA02B93"/>
      </dataBar>
    </cfRule>
    <cfRule type="dataBar" priority="13">
      <dataBar>
        <cfvo type="min"/>
        <cfvo type="max"/>
        <color rgb="FFA02B93"/>
      </dataBar>
    </cfRule>
    <cfRule type="dataBar" priority="19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{84D83F33-711B-8561-CADA-F8076B377FB8}</x14:id>
        </ext>
      </extLst>
    </cfRule>
  </conditionalFormatting>
  <dataValidations count="6">
    <dataValidation type="custom" allowBlank="1" showErrorMessage="1" errorTitle="Celda protegida" error="Los datos provienen de Configuración." sqref="A3:C3" xr:uid="{00000000-0002-0000-0400-000000000000}">
      <formula1>FALSE</formula1>
    </dataValidation>
    <dataValidation type="list" sqref="D8:F57 X8:Z57 S8:U57 N8:P57 I8:K57" xr:uid="{00000000-0002-0000-0400-000001000000}">
      <formula1>"AI,AF,AS,AA"</formula1>
    </dataValidation>
    <dataValidation type="custom" allowBlank="1" showErrorMessage="1" errorTitle="Celda protegida" error="Esta celda se calcula automáticamente. Edite únicamente C1, C2 y C3." sqref="A8:C57 A65:G114 AA8:AG57 V8:W57 Q8:R57 L8:M57 G8:H57" xr:uid="{00000000-0002-0000-0400-000002000000}">
      <formula1>FALSE</formula1>
    </dataValidation>
    <dataValidation type="custom" allowBlank="1" showErrorMessage="1" errorTitle="Zona protegida" error="Información de autoría protegida. No debe eliminarse ni modificarse." sqref="A116:AD116" xr:uid="{00000000-0002-0000-0400-000003000000}">
      <formula1>FALSE</formula1>
    </dataValidation>
    <dataValidation type="custom" allowBlank="1" showErrorMessage="1" errorTitle="Zona protegida" error="Celda protegida. Esta zona contiene fórmulas o información de autoría y no debe modificarse." sqref="A1:AG7 A58:AG116 AA8:AG57 V8:W57 Q8:R57 L8:M57 G8:H57 A8:C57" xr:uid="{00000000-0002-0000-0400-000004000000}">
      <formula1>FALSE</formula1>
    </dataValidation>
    <dataValidation type="custom" allowBlank="1" showErrorMessage="1" errorTitle="Zona protegida" error="Tabla de seguimiento y autoría protegidas." sqref="A61:AD116" xr:uid="{00000000-0002-0000-0400-00000D000000}">
      <formula1>FALSE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537F613-0DFF-04FC-8ECC-E987D71F9C5B}">
            <x14:dataBar>
              <x14:cfvo type="min"/>
              <x14:cfvo type="max"/>
              <x14:negativeFillColor auto="1"/>
              <x14:axisColor auto="1"/>
            </x14:dataBar>
          </x14:cfRule>
          <xm:sqref>H8:H57</xm:sqref>
        </x14:conditionalFormatting>
        <x14:conditionalFormatting xmlns:xm="http://schemas.microsoft.com/office/excel/2006/main">
          <x14:cfRule type="dataBar" id="{04E5CD8C-DA03-E1A5-9B48-1FA2578C532E}">
            <x14:dataBar>
              <x14:cfvo type="min"/>
              <x14:cfvo type="max"/>
              <x14:negativeFillColor auto="1"/>
              <x14:axisColor auto="1"/>
            </x14:dataBar>
          </x14:cfRule>
          <xm:sqref>M8:M57</xm:sqref>
        </x14:conditionalFormatting>
        <x14:conditionalFormatting xmlns:xm="http://schemas.microsoft.com/office/excel/2006/main">
          <x14:cfRule type="dataBar" id="{6F4B7788-1AE5-3596-1066-9886B8F2F24A}">
            <x14:dataBar>
              <x14:cfvo type="min"/>
              <x14:cfvo type="max"/>
              <x14:negativeFillColor auto="1"/>
              <x14:axisColor auto="1"/>
            </x14:dataBar>
          </x14:cfRule>
          <xm:sqref>R8:R57</xm:sqref>
        </x14:conditionalFormatting>
        <x14:conditionalFormatting xmlns:xm="http://schemas.microsoft.com/office/excel/2006/main">
          <x14:cfRule type="dataBar" id="{B90E7A5A-5B4B-661D-9334-620A8CCD3B83}">
            <x14:dataBar>
              <x14:cfvo type="min"/>
              <x14:cfvo type="max"/>
              <x14:negativeFillColor auto="1"/>
              <x14:axisColor auto="1"/>
            </x14:dataBar>
          </x14:cfRule>
          <xm:sqref>W8:W57</xm:sqref>
        </x14:conditionalFormatting>
        <x14:conditionalFormatting xmlns:xm="http://schemas.microsoft.com/office/excel/2006/main">
          <x14:cfRule type="dataBar" id="{84D83F33-711B-8561-CADA-F8076B377FB8}">
            <x14:dataBar>
              <x14:cfvo type="min"/>
              <x14:cfvo type="max"/>
              <x14:negativeFillColor auto="1"/>
              <x14:axisColor auto="1"/>
            </x14:dataBar>
          </x14:cfRule>
          <xm:sqref>AB8:AB57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3"/>
  <sheetViews>
    <sheetView showGridLines="0" tabSelected="1" workbookViewId="0">
      <selection sqref="A1:I1"/>
    </sheetView>
  </sheetViews>
  <sheetFormatPr baseColWidth="10" defaultColWidth="9" defaultRowHeight="15" x14ac:dyDescent="0.25"/>
  <cols>
    <col min="1" max="1" width="7" customWidth="1"/>
    <col min="2" max="2" width="30" customWidth="1"/>
    <col min="3" max="3" width="10" customWidth="1"/>
    <col min="4" max="4" width="15" customWidth="1"/>
    <col min="5" max="5" width="12" customWidth="1"/>
    <col min="6" max="6" width="18" customWidth="1"/>
    <col min="7" max="7" width="38" customWidth="1"/>
    <col min="8" max="8" width="11" customWidth="1"/>
    <col min="9" max="9" width="13" customWidth="1"/>
  </cols>
  <sheetData>
    <row r="1" spans="1:9" ht="21" x14ac:dyDescent="0.25">
      <c r="A1" s="27" t="s">
        <v>111</v>
      </c>
      <c r="B1" s="27"/>
      <c r="C1" s="27"/>
      <c r="D1" s="27"/>
      <c r="E1" s="27"/>
      <c r="F1" s="27"/>
      <c r="G1" s="27"/>
      <c r="H1" s="27"/>
      <c r="I1" s="27"/>
    </row>
    <row r="4" spans="1:9" x14ac:dyDescent="0.25">
      <c r="A4" s="7" t="s">
        <v>88</v>
      </c>
      <c r="B4" s="7" t="s">
        <v>89</v>
      </c>
      <c r="C4" s="7" t="s">
        <v>90</v>
      </c>
      <c r="D4" s="7" t="s">
        <v>92</v>
      </c>
      <c r="E4" s="7" t="s">
        <v>69</v>
      </c>
      <c r="F4" s="7" t="s">
        <v>70</v>
      </c>
      <c r="G4" s="7" t="s">
        <v>79</v>
      </c>
      <c r="H4" s="7" t="s">
        <v>31</v>
      </c>
      <c r="I4" s="7" t="s">
        <v>91</v>
      </c>
    </row>
    <row r="5" spans="1:9" x14ac:dyDescent="0.25">
      <c r="A5" s="12" t="str">
        <f>IF(Configuración!B11="","",Configuración!A11)</f>
        <v/>
      </c>
      <c r="B5" s="12" t="str">
        <f>IF(Configuración!B11="","",Configuración!B11)</f>
        <v/>
      </c>
      <c r="C5" s="12" t="str">
        <f>IF(Configuración!B11="","",Configuración!C11)</f>
        <v/>
      </c>
      <c r="D5" s="12" t="str">
        <f>IF(Configuración!B11="","",Configuración!E11)</f>
        <v/>
      </c>
      <c r="E5" s="12" t="str">
        <f>IF('I Corte'!AC8="","",'I Corte'!AC8)</f>
        <v/>
      </c>
      <c r="F5" s="12" t="str">
        <f>IF('II Corte'!AC8="","",'II Corte'!AC8)</f>
        <v/>
      </c>
      <c r="G5" s="12" t="str">
        <f t="shared" ref="G5:G36" si="0">IF(COUNT(E5:F5)&lt;2,"",ROUND(AVERAGE(E5:F5),0))</f>
        <v/>
      </c>
      <c r="H5" s="12" t="str">
        <f t="shared" ref="H5:H36" si="1">IF(G5="","",IF(G5&lt;60,"AI",IF(G5&lt;76,"AF",IF(G5&lt;90,"AS","AA"))))</f>
        <v/>
      </c>
      <c r="I5" s="12" t="str">
        <f>IF(Configuración!B11="","",Configuración!D11)</f>
        <v/>
      </c>
    </row>
    <row r="6" spans="1:9" x14ac:dyDescent="0.25">
      <c r="A6" s="12" t="str">
        <f>IF(Configuración!B12="","",Configuración!A12)</f>
        <v/>
      </c>
      <c r="B6" s="12" t="str">
        <f>IF(Configuración!B12="","",Configuración!B12)</f>
        <v/>
      </c>
      <c r="C6" s="12" t="str">
        <f>IF(Configuración!B12="","",Configuración!C12)</f>
        <v/>
      </c>
      <c r="D6" s="12" t="str">
        <f>IF(Configuración!B12="","",Configuración!E12)</f>
        <v/>
      </c>
      <c r="E6" s="12" t="str">
        <f>IF('I Corte'!AC9="","",'I Corte'!AC9)</f>
        <v/>
      </c>
      <c r="F6" s="12" t="str">
        <f>IF('II Corte'!AC9="","",'II Corte'!AC9)</f>
        <v/>
      </c>
      <c r="G6" s="12" t="str">
        <f t="shared" si="0"/>
        <v/>
      </c>
      <c r="H6" s="12" t="str">
        <f t="shared" si="1"/>
        <v/>
      </c>
      <c r="I6" s="12" t="str">
        <f>IF(Configuración!B12="","",Configuración!D12)</f>
        <v/>
      </c>
    </row>
    <row r="7" spans="1:9" x14ac:dyDescent="0.25">
      <c r="A7" s="12" t="str">
        <f>IF(Configuración!B13="","",Configuración!A13)</f>
        <v/>
      </c>
      <c r="B7" s="12" t="str">
        <f>IF(Configuración!B13="","",Configuración!B13)</f>
        <v/>
      </c>
      <c r="C7" s="12" t="str">
        <f>IF(Configuración!B13="","",Configuración!C13)</f>
        <v/>
      </c>
      <c r="D7" s="12" t="str">
        <f>IF(Configuración!B13="","",Configuración!E13)</f>
        <v/>
      </c>
      <c r="E7" s="12" t="str">
        <f>IF('I Corte'!AC10="","",'I Corte'!AC10)</f>
        <v/>
      </c>
      <c r="F7" s="12" t="str">
        <f>IF('II Corte'!AC10="","",'II Corte'!AC10)</f>
        <v/>
      </c>
      <c r="G7" s="12" t="str">
        <f t="shared" si="0"/>
        <v/>
      </c>
      <c r="H7" s="12" t="str">
        <f t="shared" si="1"/>
        <v/>
      </c>
      <c r="I7" s="12" t="str">
        <f>IF(Configuración!B13="","",Configuración!D13)</f>
        <v/>
      </c>
    </row>
    <row r="8" spans="1:9" x14ac:dyDescent="0.25">
      <c r="A8" s="12" t="str">
        <f>IF(Configuración!B14="","",Configuración!A14)</f>
        <v/>
      </c>
      <c r="B8" s="12" t="str">
        <f>IF(Configuración!B14="","",Configuración!B14)</f>
        <v/>
      </c>
      <c r="C8" s="12" t="str">
        <f>IF(Configuración!B14="","",Configuración!C14)</f>
        <v/>
      </c>
      <c r="D8" s="12" t="str">
        <f>IF(Configuración!B14="","",Configuración!E14)</f>
        <v/>
      </c>
      <c r="E8" s="12" t="str">
        <f>IF('I Corte'!AC11="","",'I Corte'!AC11)</f>
        <v/>
      </c>
      <c r="F8" s="12" t="str">
        <f>IF('II Corte'!AC11="","",'II Corte'!AC11)</f>
        <v/>
      </c>
      <c r="G8" s="12" t="str">
        <f t="shared" si="0"/>
        <v/>
      </c>
      <c r="H8" s="12" t="str">
        <f t="shared" si="1"/>
        <v/>
      </c>
      <c r="I8" s="12" t="str">
        <f>IF(Configuración!B14="","",Configuración!D14)</f>
        <v/>
      </c>
    </row>
    <row r="9" spans="1:9" x14ac:dyDescent="0.25">
      <c r="A9" s="12" t="str">
        <f>IF(Configuración!B15="","",Configuración!A15)</f>
        <v/>
      </c>
      <c r="B9" s="12" t="str">
        <f>IF(Configuración!B15="","",Configuración!B15)</f>
        <v/>
      </c>
      <c r="C9" s="12" t="str">
        <f>IF(Configuración!B15="","",Configuración!C15)</f>
        <v/>
      </c>
      <c r="D9" s="12" t="str">
        <f>IF(Configuración!B15="","",Configuración!E15)</f>
        <v/>
      </c>
      <c r="E9" s="12" t="str">
        <f>IF('I Corte'!AC12="","",'I Corte'!AC12)</f>
        <v/>
      </c>
      <c r="F9" s="12" t="str">
        <f>IF('II Corte'!AC12="","",'II Corte'!AC12)</f>
        <v/>
      </c>
      <c r="G9" s="12" t="str">
        <f t="shared" si="0"/>
        <v/>
      </c>
      <c r="H9" s="12" t="str">
        <f t="shared" si="1"/>
        <v/>
      </c>
      <c r="I9" s="12" t="str">
        <f>IF(Configuración!B15="","",Configuración!D15)</f>
        <v/>
      </c>
    </row>
    <row r="10" spans="1:9" x14ac:dyDescent="0.25">
      <c r="A10" s="12" t="str">
        <f>IF(Configuración!B16="","",Configuración!A16)</f>
        <v/>
      </c>
      <c r="B10" s="12" t="str">
        <f>IF(Configuración!B16="","",Configuración!B16)</f>
        <v/>
      </c>
      <c r="C10" s="12" t="str">
        <f>IF(Configuración!B16="","",Configuración!C16)</f>
        <v/>
      </c>
      <c r="D10" s="12" t="str">
        <f>IF(Configuración!B16="","",Configuración!E16)</f>
        <v/>
      </c>
      <c r="E10" s="12" t="str">
        <f>IF('I Corte'!AC13="","",'I Corte'!AC13)</f>
        <v/>
      </c>
      <c r="F10" s="12" t="str">
        <f>IF('II Corte'!AC13="","",'II Corte'!AC13)</f>
        <v/>
      </c>
      <c r="G10" s="12" t="str">
        <f t="shared" si="0"/>
        <v/>
      </c>
      <c r="H10" s="12" t="str">
        <f t="shared" si="1"/>
        <v/>
      </c>
      <c r="I10" s="12" t="str">
        <f>IF(Configuración!B16="","",Configuración!D16)</f>
        <v/>
      </c>
    </row>
    <row r="11" spans="1:9" x14ac:dyDescent="0.25">
      <c r="A11" s="12" t="str">
        <f>IF(Configuración!B17="","",Configuración!A17)</f>
        <v/>
      </c>
      <c r="B11" s="12" t="str">
        <f>IF(Configuración!B17="","",Configuración!B17)</f>
        <v/>
      </c>
      <c r="C11" s="12" t="str">
        <f>IF(Configuración!B17="","",Configuración!C17)</f>
        <v/>
      </c>
      <c r="D11" s="12" t="str">
        <f>IF(Configuración!B17="","",Configuración!E17)</f>
        <v/>
      </c>
      <c r="E11" s="12" t="str">
        <f>IF('I Corte'!AC14="","",'I Corte'!AC14)</f>
        <v/>
      </c>
      <c r="F11" s="12" t="str">
        <f>IF('II Corte'!AC14="","",'II Corte'!AC14)</f>
        <v/>
      </c>
      <c r="G11" s="12" t="str">
        <f t="shared" si="0"/>
        <v/>
      </c>
      <c r="H11" s="12" t="str">
        <f t="shared" si="1"/>
        <v/>
      </c>
      <c r="I11" s="12" t="str">
        <f>IF(Configuración!B17="","",Configuración!D17)</f>
        <v/>
      </c>
    </row>
    <row r="12" spans="1:9" x14ac:dyDescent="0.25">
      <c r="A12" s="12" t="str">
        <f>IF(Configuración!B18="","",Configuración!A18)</f>
        <v/>
      </c>
      <c r="B12" s="12" t="str">
        <f>IF(Configuración!B18="","",Configuración!B18)</f>
        <v/>
      </c>
      <c r="C12" s="12" t="str">
        <f>IF(Configuración!B18="","",Configuración!C18)</f>
        <v/>
      </c>
      <c r="D12" s="12" t="str">
        <f>IF(Configuración!B18="","",Configuración!E18)</f>
        <v/>
      </c>
      <c r="E12" s="12" t="str">
        <f>IF('I Corte'!AC15="","",'I Corte'!AC15)</f>
        <v/>
      </c>
      <c r="F12" s="12" t="str">
        <f>IF('II Corte'!AC15="","",'II Corte'!AC15)</f>
        <v/>
      </c>
      <c r="G12" s="12" t="str">
        <f t="shared" si="0"/>
        <v/>
      </c>
      <c r="H12" s="12" t="str">
        <f t="shared" si="1"/>
        <v/>
      </c>
      <c r="I12" s="12" t="str">
        <f>IF(Configuración!B18="","",Configuración!D18)</f>
        <v/>
      </c>
    </row>
    <row r="13" spans="1:9" x14ac:dyDescent="0.25">
      <c r="A13" s="12" t="str">
        <f>IF(Configuración!B19="","",Configuración!A19)</f>
        <v/>
      </c>
      <c r="B13" s="12" t="str">
        <f>IF(Configuración!B19="","",Configuración!B19)</f>
        <v/>
      </c>
      <c r="C13" s="12" t="str">
        <f>IF(Configuración!B19="","",Configuración!C19)</f>
        <v/>
      </c>
      <c r="D13" s="12" t="str">
        <f>IF(Configuración!B19="","",Configuración!E19)</f>
        <v/>
      </c>
      <c r="E13" s="12" t="str">
        <f>IF('I Corte'!AC16="","",'I Corte'!AC16)</f>
        <v/>
      </c>
      <c r="F13" s="12" t="str">
        <f>IF('II Corte'!AC16="","",'II Corte'!AC16)</f>
        <v/>
      </c>
      <c r="G13" s="12" t="str">
        <f t="shared" si="0"/>
        <v/>
      </c>
      <c r="H13" s="12" t="str">
        <f t="shared" si="1"/>
        <v/>
      </c>
      <c r="I13" s="12" t="str">
        <f>IF(Configuración!B19="","",Configuración!D19)</f>
        <v/>
      </c>
    </row>
    <row r="14" spans="1:9" x14ac:dyDescent="0.25">
      <c r="A14" s="12" t="str">
        <f>IF(Configuración!B20="","",Configuración!A20)</f>
        <v/>
      </c>
      <c r="B14" s="12" t="str">
        <f>IF(Configuración!B20="","",Configuración!B20)</f>
        <v/>
      </c>
      <c r="C14" s="12" t="str">
        <f>IF(Configuración!B20="","",Configuración!C20)</f>
        <v/>
      </c>
      <c r="D14" s="12" t="str">
        <f>IF(Configuración!B20="","",Configuración!E20)</f>
        <v/>
      </c>
      <c r="E14" s="12" t="str">
        <f>IF('I Corte'!AC17="","",'I Corte'!AC17)</f>
        <v/>
      </c>
      <c r="F14" s="12" t="str">
        <f>IF('II Corte'!AC17="","",'II Corte'!AC17)</f>
        <v/>
      </c>
      <c r="G14" s="12" t="str">
        <f t="shared" si="0"/>
        <v/>
      </c>
      <c r="H14" s="12" t="str">
        <f t="shared" si="1"/>
        <v/>
      </c>
      <c r="I14" s="12" t="str">
        <f>IF(Configuración!B20="","",Configuración!D20)</f>
        <v/>
      </c>
    </row>
    <row r="15" spans="1:9" x14ac:dyDescent="0.25">
      <c r="A15" s="12" t="str">
        <f>IF(Configuración!B21="","",Configuración!A21)</f>
        <v/>
      </c>
      <c r="B15" s="12" t="str">
        <f>IF(Configuración!B21="","",Configuración!B21)</f>
        <v/>
      </c>
      <c r="C15" s="12" t="str">
        <f>IF(Configuración!B21="","",Configuración!C21)</f>
        <v/>
      </c>
      <c r="D15" s="12" t="str">
        <f>IF(Configuración!B21="","",Configuración!E21)</f>
        <v/>
      </c>
      <c r="E15" s="12" t="str">
        <f>IF('I Corte'!AC18="","",'I Corte'!AC18)</f>
        <v/>
      </c>
      <c r="F15" s="12" t="str">
        <f>IF('II Corte'!AC18="","",'II Corte'!AC18)</f>
        <v/>
      </c>
      <c r="G15" s="12" t="str">
        <f t="shared" si="0"/>
        <v/>
      </c>
      <c r="H15" s="12" t="str">
        <f t="shared" si="1"/>
        <v/>
      </c>
      <c r="I15" s="12" t="str">
        <f>IF(Configuración!B21="","",Configuración!D21)</f>
        <v/>
      </c>
    </row>
    <row r="16" spans="1:9" x14ac:dyDescent="0.25">
      <c r="A16" s="12" t="str">
        <f>IF(Configuración!B22="","",Configuración!A22)</f>
        <v/>
      </c>
      <c r="B16" s="12" t="str">
        <f>IF(Configuración!B22="","",Configuración!B22)</f>
        <v/>
      </c>
      <c r="C16" s="12" t="str">
        <f>IF(Configuración!B22="","",Configuración!C22)</f>
        <v/>
      </c>
      <c r="D16" s="12" t="str">
        <f>IF(Configuración!B22="","",Configuración!E22)</f>
        <v/>
      </c>
      <c r="E16" s="12" t="str">
        <f>IF('I Corte'!AC19="","",'I Corte'!AC19)</f>
        <v/>
      </c>
      <c r="F16" s="12" t="str">
        <f>IF('II Corte'!AC19="","",'II Corte'!AC19)</f>
        <v/>
      </c>
      <c r="G16" s="12" t="str">
        <f t="shared" si="0"/>
        <v/>
      </c>
      <c r="H16" s="12" t="str">
        <f t="shared" si="1"/>
        <v/>
      </c>
      <c r="I16" s="12" t="str">
        <f>IF(Configuración!B22="","",Configuración!D22)</f>
        <v/>
      </c>
    </row>
    <row r="17" spans="1:9" x14ac:dyDescent="0.25">
      <c r="A17" s="12" t="str">
        <f>IF(Configuración!B23="","",Configuración!A23)</f>
        <v/>
      </c>
      <c r="B17" s="12" t="str">
        <f>IF(Configuración!B23="","",Configuración!B23)</f>
        <v/>
      </c>
      <c r="C17" s="12" t="str">
        <f>IF(Configuración!B23="","",Configuración!C23)</f>
        <v/>
      </c>
      <c r="D17" s="12" t="str">
        <f>IF(Configuración!B23="","",Configuración!E23)</f>
        <v/>
      </c>
      <c r="E17" s="12" t="str">
        <f>IF('I Corte'!AC20="","",'I Corte'!AC20)</f>
        <v/>
      </c>
      <c r="F17" s="12" t="str">
        <f>IF('II Corte'!AC20="","",'II Corte'!AC20)</f>
        <v/>
      </c>
      <c r="G17" s="12" t="str">
        <f t="shared" si="0"/>
        <v/>
      </c>
      <c r="H17" s="12" t="str">
        <f t="shared" si="1"/>
        <v/>
      </c>
      <c r="I17" s="12" t="str">
        <f>IF(Configuración!B23="","",Configuración!D23)</f>
        <v/>
      </c>
    </row>
    <row r="18" spans="1:9" x14ac:dyDescent="0.25">
      <c r="A18" s="12" t="str">
        <f>IF(Configuración!B24="","",Configuración!A24)</f>
        <v/>
      </c>
      <c r="B18" s="12" t="str">
        <f>IF(Configuración!B24="","",Configuración!B24)</f>
        <v/>
      </c>
      <c r="C18" s="12" t="str">
        <f>IF(Configuración!B24="","",Configuración!C24)</f>
        <v/>
      </c>
      <c r="D18" s="12" t="str">
        <f>IF(Configuración!B24="","",Configuración!E24)</f>
        <v/>
      </c>
      <c r="E18" s="12" t="str">
        <f>IF('I Corte'!AC21="","",'I Corte'!AC21)</f>
        <v/>
      </c>
      <c r="F18" s="12" t="str">
        <f>IF('II Corte'!AC21="","",'II Corte'!AC21)</f>
        <v/>
      </c>
      <c r="G18" s="12" t="str">
        <f t="shared" si="0"/>
        <v/>
      </c>
      <c r="H18" s="12" t="str">
        <f t="shared" si="1"/>
        <v/>
      </c>
      <c r="I18" s="12" t="str">
        <f>IF(Configuración!B24="","",Configuración!D24)</f>
        <v/>
      </c>
    </row>
    <row r="19" spans="1:9" x14ac:dyDescent="0.25">
      <c r="A19" s="12" t="str">
        <f>IF(Configuración!B25="","",Configuración!A25)</f>
        <v/>
      </c>
      <c r="B19" s="12" t="str">
        <f>IF(Configuración!B25="","",Configuración!B25)</f>
        <v/>
      </c>
      <c r="C19" s="12" t="str">
        <f>IF(Configuración!B25="","",Configuración!C25)</f>
        <v/>
      </c>
      <c r="D19" s="12" t="str">
        <f>IF(Configuración!B25="","",Configuración!E25)</f>
        <v/>
      </c>
      <c r="E19" s="12" t="str">
        <f>IF('I Corte'!AC22="","",'I Corte'!AC22)</f>
        <v/>
      </c>
      <c r="F19" s="12" t="str">
        <f>IF('II Corte'!AC22="","",'II Corte'!AC22)</f>
        <v/>
      </c>
      <c r="G19" s="12" t="str">
        <f t="shared" si="0"/>
        <v/>
      </c>
      <c r="H19" s="12" t="str">
        <f t="shared" si="1"/>
        <v/>
      </c>
      <c r="I19" s="12" t="str">
        <f>IF(Configuración!B25="","",Configuración!D25)</f>
        <v/>
      </c>
    </row>
    <row r="20" spans="1:9" x14ac:dyDescent="0.25">
      <c r="A20" s="12" t="str">
        <f>IF(Configuración!B26="","",Configuración!A26)</f>
        <v/>
      </c>
      <c r="B20" s="12" t="str">
        <f>IF(Configuración!B26="","",Configuración!B26)</f>
        <v/>
      </c>
      <c r="C20" s="12" t="str">
        <f>IF(Configuración!B26="","",Configuración!C26)</f>
        <v/>
      </c>
      <c r="D20" s="12" t="str">
        <f>IF(Configuración!B26="","",Configuración!E26)</f>
        <v/>
      </c>
      <c r="E20" s="12" t="str">
        <f>IF('I Corte'!AC23="","",'I Corte'!AC23)</f>
        <v/>
      </c>
      <c r="F20" s="12" t="str">
        <f>IF('II Corte'!AC23="","",'II Corte'!AC23)</f>
        <v/>
      </c>
      <c r="G20" s="12" t="str">
        <f t="shared" si="0"/>
        <v/>
      </c>
      <c r="H20" s="12" t="str">
        <f t="shared" si="1"/>
        <v/>
      </c>
      <c r="I20" s="12" t="str">
        <f>IF(Configuración!B26="","",Configuración!D26)</f>
        <v/>
      </c>
    </row>
    <row r="21" spans="1:9" x14ac:dyDescent="0.25">
      <c r="A21" s="12" t="str">
        <f>IF(Configuración!B27="","",Configuración!A27)</f>
        <v/>
      </c>
      <c r="B21" s="12" t="str">
        <f>IF(Configuración!B27="","",Configuración!B27)</f>
        <v/>
      </c>
      <c r="C21" s="12" t="str">
        <f>IF(Configuración!B27="","",Configuración!C27)</f>
        <v/>
      </c>
      <c r="D21" s="12" t="str">
        <f>IF(Configuración!B27="","",Configuración!E27)</f>
        <v/>
      </c>
      <c r="E21" s="12" t="str">
        <f>IF('I Corte'!AC24="","",'I Corte'!AC24)</f>
        <v/>
      </c>
      <c r="F21" s="12" t="str">
        <f>IF('II Corte'!AC24="","",'II Corte'!AC24)</f>
        <v/>
      </c>
      <c r="G21" s="12" t="str">
        <f t="shared" si="0"/>
        <v/>
      </c>
      <c r="H21" s="12" t="str">
        <f t="shared" si="1"/>
        <v/>
      </c>
      <c r="I21" s="12" t="str">
        <f>IF(Configuración!B27="","",Configuración!D27)</f>
        <v/>
      </c>
    </row>
    <row r="22" spans="1:9" x14ac:dyDescent="0.25">
      <c r="A22" s="12" t="str">
        <f>IF(Configuración!B28="","",Configuración!A28)</f>
        <v/>
      </c>
      <c r="B22" s="12" t="str">
        <f>IF(Configuración!B28="","",Configuración!B28)</f>
        <v/>
      </c>
      <c r="C22" s="12" t="str">
        <f>IF(Configuración!B28="","",Configuración!C28)</f>
        <v/>
      </c>
      <c r="D22" s="12" t="str">
        <f>IF(Configuración!B28="","",Configuración!E28)</f>
        <v/>
      </c>
      <c r="E22" s="12" t="str">
        <f>IF('I Corte'!AC25="","",'I Corte'!AC25)</f>
        <v/>
      </c>
      <c r="F22" s="12" t="str">
        <f>IF('II Corte'!AC25="","",'II Corte'!AC25)</f>
        <v/>
      </c>
      <c r="G22" s="12" t="str">
        <f t="shared" si="0"/>
        <v/>
      </c>
      <c r="H22" s="12" t="str">
        <f t="shared" si="1"/>
        <v/>
      </c>
      <c r="I22" s="12" t="str">
        <f>IF(Configuración!B28="","",Configuración!D28)</f>
        <v/>
      </c>
    </row>
    <row r="23" spans="1:9" x14ac:dyDescent="0.25">
      <c r="A23" s="12" t="str">
        <f>IF(Configuración!B29="","",Configuración!A29)</f>
        <v/>
      </c>
      <c r="B23" s="12" t="str">
        <f>IF(Configuración!B29="","",Configuración!B29)</f>
        <v/>
      </c>
      <c r="C23" s="12" t="str">
        <f>IF(Configuración!B29="","",Configuración!C29)</f>
        <v/>
      </c>
      <c r="D23" s="12" t="str">
        <f>IF(Configuración!B29="","",Configuración!E29)</f>
        <v/>
      </c>
      <c r="E23" s="12" t="str">
        <f>IF('I Corte'!AC26="","",'I Corte'!AC26)</f>
        <v/>
      </c>
      <c r="F23" s="12" t="str">
        <f>IF('II Corte'!AC26="","",'II Corte'!AC26)</f>
        <v/>
      </c>
      <c r="G23" s="12" t="str">
        <f t="shared" si="0"/>
        <v/>
      </c>
      <c r="H23" s="12" t="str">
        <f t="shared" si="1"/>
        <v/>
      </c>
      <c r="I23" s="12" t="str">
        <f>IF(Configuración!B29="","",Configuración!D29)</f>
        <v/>
      </c>
    </row>
    <row r="24" spans="1:9" x14ac:dyDescent="0.25">
      <c r="A24" s="12" t="str">
        <f>IF(Configuración!B30="","",Configuración!A30)</f>
        <v/>
      </c>
      <c r="B24" s="12" t="str">
        <f>IF(Configuración!B30="","",Configuración!B30)</f>
        <v/>
      </c>
      <c r="C24" s="12" t="str">
        <f>IF(Configuración!B30="","",Configuración!C30)</f>
        <v/>
      </c>
      <c r="D24" s="12" t="str">
        <f>IF(Configuración!B30="","",Configuración!E30)</f>
        <v/>
      </c>
      <c r="E24" s="12" t="str">
        <f>IF('I Corte'!AC27="","",'I Corte'!AC27)</f>
        <v/>
      </c>
      <c r="F24" s="12" t="str">
        <f>IF('II Corte'!AC27="","",'II Corte'!AC27)</f>
        <v/>
      </c>
      <c r="G24" s="12" t="str">
        <f t="shared" si="0"/>
        <v/>
      </c>
      <c r="H24" s="12" t="str">
        <f t="shared" si="1"/>
        <v/>
      </c>
      <c r="I24" s="12" t="str">
        <f>IF(Configuración!B30="","",Configuración!D30)</f>
        <v/>
      </c>
    </row>
    <row r="25" spans="1:9" x14ac:dyDescent="0.25">
      <c r="A25" s="12" t="str">
        <f>IF(Configuración!B31="","",Configuración!A31)</f>
        <v/>
      </c>
      <c r="B25" s="12" t="str">
        <f>IF(Configuración!B31="","",Configuración!B31)</f>
        <v/>
      </c>
      <c r="C25" s="12" t="str">
        <f>IF(Configuración!B31="","",Configuración!C31)</f>
        <v/>
      </c>
      <c r="D25" s="12" t="str">
        <f>IF(Configuración!B31="","",Configuración!E31)</f>
        <v/>
      </c>
      <c r="E25" s="12" t="str">
        <f>IF('I Corte'!AC28="","",'I Corte'!AC28)</f>
        <v/>
      </c>
      <c r="F25" s="12" t="str">
        <f>IF('II Corte'!AC28="","",'II Corte'!AC28)</f>
        <v/>
      </c>
      <c r="G25" s="12" t="str">
        <f t="shared" si="0"/>
        <v/>
      </c>
      <c r="H25" s="12" t="str">
        <f t="shared" si="1"/>
        <v/>
      </c>
      <c r="I25" s="12" t="str">
        <f>IF(Configuración!B31="","",Configuración!D31)</f>
        <v/>
      </c>
    </row>
    <row r="26" spans="1:9" x14ac:dyDescent="0.25">
      <c r="A26" s="12" t="str">
        <f>IF(Configuración!B32="","",Configuración!A32)</f>
        <v/>
      </c>
      <c r="B26" s="12" t="str">
        <f>IF(Configuración!B32="","",Configuración!B32)</f>
        <v/>
      </c>
      <c r="C26" s="12" t="str">
        <f>IF(Configuración!B32="","",Configuración!C32)</f>
        <v/>
      </c>
      <c r="D26" s="12" t="str">
        <f>IF(Configuración!B32="","",Configuración!E32)</f>
        <v/>
      </c>
      <c r="E26" s="12" t="str">
        <f>IF('I Corte'!AC29="","",'I Corte'!AC29)</f>
        <v/>
      </c>
      <c r="F26" s="12" t="str">
        <f>IF('II Corte'!AC29="","",'II Corte'!AC29)</f>
        <v/>
      </c>
      <c r="G26" s="12" t="str">
        <f t="shared" si="0"/>
        <v/>
      </c>
      <c r="H26" s="12" t="str">
        <f t="shared" si="1"/>
        <v/>
      </c>
      <c r="I26" s="12" t="str">
        <f>IF(Configuración!B32="","",Configuración!D32)</f>
        <v/>
      </c>
    </row>
    <row r="27" spans="1:9" x14ac:dyDescent="0.25">
      <c r="A27" s="12" t="str">
        <f>IF(Configuración!B33="","",Configuración!A33)</f>
        <v/>
      </c>
      <c r="B27" s="12" t="str">
        <f>IF(Configuración!B33="","",Configuración!B33)</f>
        <v/>
      </c>
      <c r="C27" s="12" t="str">
        <f>IF(Configuración!B33="","",Configuración!C33)</f>
        <v/>
      </c>
      <c r="D27" s="12" t="str">
        <f>IF(Configuración!B33="","",Configuración!E33)</f>
        <v/>
      </c>
      <c r="E27" s="12" t="str">
        <f>IF('I Corte'!AC30="","",'I Corte'!AC30)</f>
        <v/>
      </c>
      <c r="F27" s="12" t="str">
        <f>IF('II Corte'!AC30="","",'II Corte'!AC30)</f>
        <v/>
      </c>
      <c r="G27" s="12" t="str">
        <f t="shared" si="0"/>
        <v/>
      </c>
      <c r="H27" s="12" t="str">
        <f t="shared" si="1"/>
        <v/>
      </c>
      <c r="I27" s="12" t="str">
        <f>IF(Configuración!B33="","",Configuración!D33)</f>
        <v/>
      </c>
    </row>
    <row r="28" spans="1:9" x14ac:dyDescent="0.25">
      <c r="A28" s="12" t="str">
        <f>IF(Configuración!B34="","",Configuración!A34)</f>
        <v/>
      </c>
      <c r="B28" s="12" t="str">
        <f>IF(Configuración!B34="","",Configuración!B34)</f>
        <v/>
      </c>
      <c r="C28" s="12" t="str">
        <f>IF(Configuración!B34="","",Configuración!C34)</f>
        <v/>
      </c>
      <c r="D28" s="12" t="str">
        <f>IF(Configuración!B34="","",Configuración!E34)</f>
        <v/>
      </c>
      <c r="E28" s="12" t="str">
        <f>IF('I Corte'!AC31="","",'I Corte'!AC31)</f>
        <v/>
      </c>
      <c r="F28" s="12" t="str">
        <f>IF('II Corte'!AC31="","",'II Corte'!AC31)</f>
        <v/>
      </c>
      <c r="G28" s="12" t="str">
        <f t="shared" si="0"/>
        <v/>
      </c>
      <c r="H28" s="12" t="str">
        <f t="shared" si="1"/>
        <v/>
      </c>
      <c r="I28" s="12" t="str">
        <f>IF(Configuración!B34="","",Configuración!D34)</f>
        <v/>
      </c>
    </row>
    <row r="29" spans="1:9" x14ac:dyDescent="0.25">
      <c r="A29" s="12" t="str">
        <f>IF(Configuración!B35="","",Configuración!A35)</f>
        <v/>
      </c>
      <c r="B29" s="12" t="str">
        <f>IF(Configuración!B35="","",Configuración!B35)</f>
        <v/>
      </c>
      <c r="C29" s="12" t="str">
        <f>IF(Configuración!B35="","",Configuración!C35)</f>
        <v/>
      </c>
      <c r="D29" s="12" t="str">
        <f>IF(Configuración!B35="","",Configuración!E35)</f>
        <v/>
      </c>
      <c r="E29" s="12" t="str">
        <f>IF('I Corte'!AC32="","",'I Corte'!AC32)</f>
        <v/>
      </c>
      <c r="F29" s="12" t="str">
        <f>IF('II Corte'!AC32="","",'II Corte'!AC32)</f>
        <v/>
      </c>
      <c r="G29" s="12" t="str">
        <f t="shared" si="0"/>
        <v/>
      </c>
      <c r="H29" s="12" t="str">
        <f t="shared" si="1"/>
        <v/>
      </c>
      <c r="I29" s="12" t="str">
        <f>IF(Configuración!B35="","",Configuración!D35)</f>
        <v/>
      </c>
    </row>
    <row r="30" spans="1:9" x14ac:dyDescent="0.25">
      <c r="A30" s="12" t="str">
        <f>IF(Configuración!B36="","",Configuración!A36)</f>
        <v/>
      </c>
      <c r="B30" s="12" t="str">
        <f>IF(Configuración!B36="","",Configuración!B36)</f>
        <v/>
      </c>
      <c r="C30" s="12" t="str">
        <f>IF(Configuración!B36="","",Configuración!C36)</f>
        <v/>
      </c>
      <c r="D30" s="12" t="str">
        <f>IF(Configuración!B36="","",Configuración!E36)</f>
        <v/>
      </c>
      <c r="E30" s="12" t="str">
        <f>IF('I Corte'!AC33="","",'I Corte'!AC33)</f>
        <v/>
      </c>
      <c r="F30" s="12" t="str">
        <f>IF('II Corte'!AC33="","",'II Corte'!AC33)</f>
        <v/>
      </c>
      <c r="G30" s="12" t="str">
        <f t="shared" si="0"/>
        <v/>
      </c>
      <c r="H30" s="12" t="str">
        <f t="shared" si="1"/>
        <v/>
      </c>
      <c r="I30" s="12" t="str">
        <f>IF(Configuración!B36="","",Configuración!D36)</f>
        <v/>
      </c>
    </row>
    <row r="31" spans="1:9" x14ac:dyDescent="0.25">
      <c r="A31" s="12" t="str">
        <f>IF(Configuración!B37="","",Configuración!A37)</f>
        <v/>
      </c>
      <c r="B31" s="12" t="str">
        <f>IF(Configuración!B37="","",Configuración!B37)</f>
        <v/>
      </c>
      <c r="C31" s="12" t="str">
        <f>IF(Configuración!B37="","",Configuración!C37)</f>
        <v/>
      </c>
      <c r="D31" s="12" t="str">
        <f>IF(Configuración!B37="","",Configuración!E37)</f>
        <v/>
      </c>
      <c r="E31" s="12" t="str">
        <f>IF('I Corte'!AC34="","",'I Corte'!AC34)</f>
        <v/>
      </c>
      <c r="F31" s="12" t="str">
        <f>IF('II Corte'!AC34="","",'II Corte'!AC34)</f>
        <v/>
      </c>
      <c r="G31" s="12" t="str">
        <f t="shared" si="0"/>
        <v/>
      </c>
      <c r="H31" s="12" t="str">
        <f t="shared" si="1"/>
        <v/>
      </c>
      <c r="I31" s="12" t="str">
        <f>IF(Configuración!B37="","",Configuración!D37)</f>
        <v/>
      </c>
    </row>
    <row r="32" spans="1:9" x14ac:dyDescent="0.25">
      <c r="A32" s="12" t="str">
        <f>IF(Configuración!B38="","",Configuración!A38)</f>
        <v/>
      </c>
      <c r="B32" s="12" t="str">
        <f>IF(Configuración!B38="","",Configuración!B38)</f>
        <v/>
      </c>
      <c r="C32" s="12" t="str">
        <f>IF(Configuración!B38="","",Configuración!C38)</f>
        <v/>
      </c>
      <c r="D32" s="12" t="str">
        <f>IF(Configuración!B38="","",Configuración!E38)</f>
        <v/>
      </c>
      <c r="E32" s="12" t="str">
        <f>IF('I Corte'!AC35="","",'I Corte'!AC35)</f>
        <v/>
      </c>
      <c r="F32" s="12" t="str">
        <f>IF('II Corte'!AC35="","",'II Corte'!AC35)</f>
        <v/>
      </c>
      <c r="G32" s="12" t="str">
        <f t="shared" si="0"/>
        <v/>
      </c>
      <c r="H32" s="12" t="str">
        <f t="shared" si="1"/>
        <v/>
      </c>
      <c r="I32" s="12" t="str">
        <f>IF(Configuración!B38="","",Configuración!D38)</f>
        <v/>
      </c>
    </row>
    <row r="33" spans="1:9" x14ac:dyDescent="0.25">
      <c r="A33" s="12" t="str">
        <f>IF(Configuración!B39="","",Configuración!A39)</f>
        <v/>
      </c>
      <c r="B33" s="12" t="str">
        <f>IF(Configuración!B39="","",Configuración!B39)</f>
        <v/>
      </c>
      <c r="C33" s="12" t="str">
        <f>IF(Configuración!B39="","",Configuración!C39)</f>
        <v/>
      </c>
      <c r="D33" s="12" t="str">
        <f>IF(Configuración!B39="","",Configuración!E39)</f>
        <v/>
      </c>
      <c r="E33" s="12" t="str">
        <f>IF('I Corte'!AC36="","",'I Corte'!AC36)</f>
        <v/>
      </c>
      <c r="F33" s="12" t="str">
        <f>IF('II Corte'!AC36="","",'II Corte'!AC36)</f>
        <v/>
      </c>
      <c r="G33" s="12" t="str">
        <f t="shared" si="0"/>
        <v/>
      </c>
      <c r="H33" s="12" t="str">
        <f t="shared" si="1"/>
        <v/>
      </c>
      <c r="I33" s="12" t="str">
        <f>IF(Configuración!B39="","",Configuración!D39)</f>
        <v/>
      </c>
    </row>
    <row r="34" spans="1:9" x14ac:dyDescent="0.25">
      <c r="A34" s="12" t="str">
        <f>IF(Configuración!B40="","",Configuración!A40)</f>
        <v/>
      </c>
      <c r="B34" s="12" t="str">
        <f>IF(Configuración!B40="","",Configuración!B40)</f>
        <v/>
      </c>
      <c r="C34" s="12" t="str">
        <f>IF(Configuración!B40="","",Configuración!C40)</f>
        <v/>
      </c>
      <c r="D34" s="12" t="str">
        <f>IF(Configuración!B40="","",Configuración!E40)</f>
        <v/>
      </c>
      <c r="E34" s="12" t="str">
        <f>IF('I Corte'!AC37="","",'I Corte'!AC37)</f>
        <v/>
      </c>
      <c r="F34" s="12" t="str">
        <f>IF('II Corte'!AC37="","",'II Corte'!AC37)</f>
        <v/>
      </c>
      <c r="G34" s="12" t="str">
        <f t="shared" si="0"/>
        <v/>
      </c>
      <c r="H34" s="12" t="str">
        <f t="shared" si="1"/>
        <v/>
      </c>
      <c r="I34" s="12" t="str">
        <f>IF(Configuración!B40="","",Configuración!D40)</f>
        <v/>
      </c>
    </row>
    <row r="35" spans="1:9" x14ac:dyDescent="0.25">
      <c r="A35" s="12" t="str">
        <f>IF(Configuración!B41="","",Configuración!A41)</f>
        <v/>
      </c>
      <c r="B35" s="12" t="str">
        <f>IF(Configuración!B41="","",Configuración!B41)</f>
        <v/>
      </c>
      <c r="C35" s="12" t="str">
        <f>IF(Configuración!B41="","",Configuración!C41)</f>
        <v/>
      </c>
      <c r="D35" s="12" t="str">
        <f>IF(Configuración!B41="","",Configuración!E41)</f>
        <v/>
      </c>
      <c r="E35" s="12" t="str">
        <f>IF('I Corte'!AC38="","",'I Corte'!AC38)</f>
        <v/>
      </c>
      <c r="F35" s="12" t="str">
        <f>IF('II Corte'!AC38="","",'II Corte'!AC38)</f>
        <v/>
      </c>
      <c r="G35" s="12" t="str">
        <f t="shared" si="0"/>
        <v/>
      </c>
      <c r="H35" s="12" t="str">
        <f t="shared" si="1"/>
        <v/>
      </c>
      <c r="I35" s="12" t="str">
        <f>IF(Configuración!B41="","",Configuración!D41)</f>
        <v/>
      </c>
    </row>
    <row r="36" spans="1:9" x14ac:dyDescent="0.25">
      <c r="A36" s="12" t="str">
        <f>IF(Configuración!B42="","",Configuración!A42)</f>
        <v/>
      </c>
      <c r="B36" s="12" t="str">
        <f>IF(Configuración!B42="","",Configuración!B42)</f>
        <v/>
      </c>
      <c r="C36" s="12" t="str">
        <f>IF(Configuración!B42="","",Configuración!C42)</f>
        <v/>
      </c>
      <c r="D36" s="12" t="str">
        <f>IF(Configuración!B42="","",Configuración!E42)</f>
        <v/>
      </c>
      <c r="E36" s="12" t="str">
        <f>IF('I Corte'!AC39="","",'I Corte'!AC39)</f>
        <v/>
      </c>
      <c r="F36" s="12" t="str">
        <f>IF('II Corte'!AC39="","",'II Corte'!AC39)</f>
        <v/>
      </c>
      <c r="G36" s="12" t="str">
        <f t="shared" si="0"/>
        <v/>
      </c>
      <c r="H36" s="12" t="str">
        <f t="shared" si="1"/>
        <v/>
      </c>
      <c r="I36" s="12" t="str">
        <f>IF(Configuración!B42="","",Configuración!D42)</f>
        <v/>
      </c>
    </row>
    <row r="37" spans="1:9" x14ac:dyDescent="0.25">
      <c r="A37" s="12" t="str">
        <f>IF(Configuración!B43="","",Configuración!A43)</f>
        <v/>
      </c>
      <c r="B37" s="12" t="str">
        <f>IF(Configuración!B43="","",Configuración!B43)</f>
        <v/>
      </c>
      <c r="C37" s="12" t="str">
        <f>IF(Configuración!B43="","",Configuración!C43)</f>
        <v/>
      </c>
      <c r="D37" s="12" t="str">
        <f>IF(Configuración!B43="","",Configuración!E43)</f>
        <v/>
      </c>
      <c r="E37" s="12" t="str">
        <f>IF('I Corte'!AC40="","",'I Corte'!AC40)</f>
        <v/>
      </c>
      <c r="F37" s="12" t="str">
        <f>IF('II Corte'!AC40="","",'II Corte'!AC40)</f>
        <v/>
      </c>
      <c r="G37" s="12" t="str">
        <f t="shared" ref="G37:G54" si="2">IF(COUNT(E37:F37)&lt;2,"",ROUND(AVERAGE(E37:F37),0))</f>
        <v/>
      </c>
      <c r="H37" s="12" t="str">
        <f t="shared" ref="H37:H54" si="3">IF(G37="","",IF(G37&lt;60,"AI",IF(G37&lt;76,"AF",IF(G37&lt;90,"AS","AA"))))</f>
        <v/>
      </c>
      <c r="I37" s="12" t="str">
        <f>IF(Configuración!B43="","",Configuración!D43)</f>
        <v/>
      </c>
    </row>
    <row r="38" spans="1:9" x14ac:dyDescent="0.25">
      <c r="A38" s="12" t="str">
        <f>IF(Configuración!B44="","",Configuración!A44)</f>
        <v/>
      </c>
      <c r="B38" s="12" t="str">
        <f>IF(Configuración!B44="","",Configuración!B44)</f>
        <v/>
      </c>
      <c r="C38" s="12" t="str">
        <f>IF(Configuración!B44="","",Configuración!C44)</f>
        <v/>
      </c>
      <c r="D38" s="12" t="str">
        <f>IF(Configuración!B44="","",Configuración!E44)</f>
        <v/>
      </c>
      <c r="E38" s="12" t="str">
        <f>IF('I Corte'!AC41="","",'I Corte'!AC41)</f>
        <v/>
      </c>
      <c r="F38" s="12" t="str">
        <f>IF('II Corte'!AC41="","",'II Corte'!AC41)</f>
        <v/>
      </c>
      <c r="G38" s="12" t="str">
        <f t="shared" si="2"/>
        <v/>
      </c>
      <c r="H38" s="12" t="str">
        <f t="shared" si="3"/>
        <v/>
      </c>
      <c r="I38" s="12" t="str">
        <f>IF(Configuración!B44="","",Configuración!D44)</f>
        <v/>
      </c>
    </row>
    <row r="39" spans="1:9" x14ac:dyDescent="0.25">
      <c r="A39" s="12" t="str">
        <f>IF(Configuración!B45="","",Configuración!A45)</f>
        <v/>
      </c>
      <c r="B39" s="12" t="str">
        <f>IF(Configuración!B45="","",Configuración!B45)</f>
        <v/>
      </c>
      <c r="C39" s="12" t="str">
        <f>IF(Configuración!B45="","",Configuración!C45)</f>
        <v/>
      </c>
      <c r="D39" s="12" t="str">
        <f>IF(Configuración!B45="","",Configuración!E45)</f>
        <v/>
      </c>
      <c r="E39" s="12" t="str">
        <f>IF('I Corte'!AC42="","",'I Corte'!AC42)</f>
        <v/>
      </c>
      <c r="F39" s="12" t="str">
        <f>IF('II Corte'!AC42="","",'II Corte'!AC42)</f>
        <v/>
      </c>
      <c r="G39" s="12" t="str">
        <f t="shared" si="2"/>
        <v/>
      </c>
      <c r="H39" s="12" t="str">
        <f t="shared" si="3"/>
        <v/>
      </c>
      <c r="I39" s="12" t="str">
        <f>IF(Configuración!B45="","",Configuración!D45)</f>
        <v/>
      </c>
    </row>
    <row r="40" spans="1:9" x14ac:dyDescent="0.25">
      <c r="A40" s="12" t="str">
        <f>IF(Configuración!B46="","",Configuración!A46)</f>
        <v/>
      </c>
      <c r="B40" s="12" t="str">
        <f>IF(Configuración!B46="","",Configuración!B46)</f>
        <v/>
      </c>
      <c r="C40" s="12" t="str">
        <f>IF(Configuración!B46="","",Configuración!C46)</f>
        <v/>
      </c>
      <c r="D40" s="12" t="str">
        <f>IF(Configuración!B46="","",Configuración!E46)</f>
        <v/>
      </c>
      <c r="E40" s="12" t="str">
        <f>IF('I Corte'!AC43="","",'I Corte'!AC43)</f>
        <v/>
      </c>
      <c r="F40" s="12" t="str">
        <f>IF('II Corte'!AC43="","",'II Corte'!AC43)</f>
        <v/>
      </c>
      <c r="G40" s="12" t="str">
        <f t="shared" si="2"/>
        <v/>
      </c>
      <c r="H40" s="12" t="str">
        <f t="shared" si="3"/>
        <v/>
      </c>
      <c r="I40" s="12" t="str">
        <f>IF(Configuración!B46="","",Configuración!D46)</f>
        <v/>
      </c>
    </row>
    <row r="41" spans="1:9" x14ac:dyDescent="0.25">
      <c r="A41" s="12" t="str">
        <f>IF(Configuración!B47="","",Configuración!A47)</f>
        <v/>
      </c>
      <c r="B41" s="12" t="str">
        <f>IF(Configuración!B47="","",Configuración!B47)</f>
        <v/>
      </c>
      <c r="C41" s="12" t="str">
        <f>IF(Configuración!B47="","",Configuración!C47)</f>
        <v/>
      </c>
      <c r="D41" s="12" t="str">
        <f>IF(Configuración!B47="","",Configuración!E47)</f>
        <v/>
      </c>
      <c r="E41" s="12" t="str">
        <f>IF('I Corte'!AC44="","",'I Corte'!AC44)</f>
        <v/>
      </c>
      <c r="F41" s="12" t="str">
        <f>IF('II Corte'!AC44="","",'II Corte'!AC44)</f>
        <v/>
      </c>
      <c r="G41" s="12" t="str">
        <f t="shared" si="2"/>
        <v/>
      </c>
      <c r="H41" s="12" t="str">
        <f t="shared" si="3"/>
        <v/>
      </c>
      <c r="I41" s="12" t="str">
        <f>IF(Configuración!B47="","",Configuración!D47)</f>
        <v/>
      </c>
    </row>
    <row r="42" spans="1:9" x14ac:dyDescent="0.25">
      <c r="A42" s="12" t="str">
        <f>IF(Configuración!B48="","",Configuración!A48)</f>
        <v/>
      </c>
      <c r="B42" s="12" t="str">
        <f>IF(Configuración!B48="","",Configuración!B48)</f>
        <v/>
      </c>
      <c r="C42" s="12" t="str">
        <f>IF(Configuración!B48="","",Configuración!C48)</f>
        <v/>
      </c>
      <c r="D42" s="12" t="str">
        <f>IF(Configuración!B48="","",Configuración!E48)</f>
        <v/>
      </c>
      <c r="E42" s="12" t="str">
        <f>IF('I Corte'!AC45="","",'I Corte'!AC45)</f>
        <v/>
      </c>
      <c r="F42" s="12" t="str">
        <f>IF('II Corte'!AC45="","",'II Corte'!AC45)</f>
        <v/>
      </c>
      <c r="G42" s="12" t="str">
        <f t="shared" si="2"/>
        <v/>
      </c>
      <c r="H42" s="12" t="str">
        <f t="shared" si="3"/>
        <v/>
      </c>
      <c r="I42" s="12" t="str">
        <f>IF(Configuración!B48="","",Configuración!D48)</f>
        <v/>
      </c>
    </row>
    <row r="43" spans="1:9" x14ac:dyDescent="0.25">
      <c r="A43" s="12" t="str">
        <f>IF(Configuración!B49="","",Configuración!A49)</f>
        <v/>
      </c>
      <c r="B43" s="12" t="str">
        <f>IF(Configuración!B49="","",Configuración!B49)</f>
        <v/>
      </c>
      <c r="C43" s="12" t="str">
        <f>IF(Configuración!B49="","",Configuración!C49)</f>
        <v/>
      </c>
      <c r="D43" s="12" t="str">
        <f>IF(Configuración!B49="","",Configuración!E49)</f>
        <v/>
      </c>
      <c r="E43" s="12" t="str">
        <f>IF('I Corte'!AC46="","",'I Corte'!AC46)</f>
        <v/>
      </c>
      <c r="F43" s="12" t="str">
        <f>IF('II Corte'!AC46="","",'II Corte'!AC46)</f>
        <v/>
      </c>
      <c r="G43" s="12" t="str">
        <f t="shared" si="2"/>
        <v/>
      </c>
      <c r="H43" s="12" t="str">
        <f t="shared" si="3"/>
        <v/>
      </c>
      <c r="I43" s="12" t="str">
        <f>IF(Configuración!B49="","",Configuración!D49)</f>
        <v/>
      </c>
    </row>
    <row r="44" spans="1:9" x14ac:dyDescent="0.25">
      <c r="A44" s="12" t="str">
        <f>IF(Configuración!B50="","",Configuración!A50)</f>
        <v/>
      </c>
      <c r="B44" s="12" t="str">
        <f>IF(Configuración!B50="","",Configuración!B50)</f>
        <v/>
      </c>
      <c r="C44" s="12" t="str">
        <f>IF(Configuración!B50="","",Configuración!C50)</f>
        <v/>
      </c>
      <c r="D44" s="12" t="str">
        <f>IF(Configuración!B50="","",Configuración!E50)</f>
        <v/>
      </c>
      <c r="E44" s="12" t="str">
        <f>IF('I Corte'!AC47="","",'I Corte'!AC47)</f>
        <v/>
      </c>
      <c r="F44" s="12" t="str">
        <f>IF('II Corte'!AC47="","",'II Corte'!AC47)</f>
        <v/>
      </c>
      <c r="G44" s="12" t="str">
        <f t="shared" si="2"/>
        <v/>
      </c>
      <c r="H44" s="12" t="str">
        <f t="shared" si="3"/>
        <v/>
      </c>
      <c r="I44" s="12" t="str">
        <f>IF(Configuración!B50="","",Configuración!D50)</f>
        <v/>
      </c>
    </row>
    <row r="45" spans="1:9" x14ac:dyDescent="0.25">
      <c r="A45" s="12" t="str">
        <f>IF(Configuración!B51="","",Configuración!A51)</f>
        <v/>
      </c>
      <c r="B45" s="12" t="str">
        <f>IF(Configuración!B51="","",Configuración!B51)</f>
        <v/>
      </c>
      <c r="C45" s="12" t="str">
        <f>IF(Configuración!B51="","",Configuración!C51)</f>
        <v/>
      </c>
      <c r="D45" s="12" t="str">
        <f>IF(Configuración!B51="","",Configuración!E51)</f>
        <v/>
      </c>
      <c r="E45" s="12" t="str">
        <f>IF('I Corte'!AC48="","",'I Corte'!AC48)</f>
        <v/>
      </c>
      <c r="F45" s="12" t="str">
        <f>IF('II Corte'!AC48="","",'II Corte'!AC48)</f>
        <v/>
      </c>
      <c r="G45" s="12" t="str">
        <f t="shared" si="2"/>
        <v/>
      </c>
      <c r="H45" s="12" t="str">
        <f t="shared" si="3"/>
        <v/>
      </c>
      <c r="I45" s="12" t="str">
        <f>IF(Configuración!B51="","",Configuración!D51)</f>
        <v/>
      </c>
    </row>
    <row r="46" spans="1:9" x14ac:dyDescent="0.25">
      <c r="A46" s="12" t="str">
        <f>IF(Configuración!B52="","",Configuración!A52)</f>
        <v/>
      </c>
      <c r="B46" s="12" t="str">
        <f>IF(Configuración!B52="","",Configuración!B52)</f>
        <v/>
      </c>
      <c r="C46" s="12" t="str">
        <f>IF(Configuración!B52="","",Configuración!C52)</f>
        <v/>
      </c>
      <c r="D46" s="12" t="str">
        <f>IF(Configuración!B52="","",Configuración!E52)</f>
        <v/>
      </c>
      <c r="E46" s="12" t="str">
        <f>IF('I Corte'!AC49="","",'I Corte'!AC49)</f>
        <v/>
      </c>
      <c r="F46" s="12" t="str">
        <f>IF('II Corte'!AC49="","",'II Corte'!AC49)</f>
        <v/>
      </c>
      <c r="G46" s="12" t="str">
        <f t="shared" si="2"/>
        <v/>
      </c>
      <c r="H46" s="12" t="str">
        <f t="shared" si="3"/>
        <v/>
      </c>
      <c r="I46" s="12" t="str">
        <f>IF(Configuración!B52="","",Configuración!D52)</f>
        <v/>
      </c>
    </row>
    <row r="47" spans="1:9" x14ac:dyDescent="0.25">
      <c r="A47" s="12" t="str">
        <f>IF(Configuración!B53="","",Configuración!A53)</f>
        <v/>
      </c>
      <c r="B47" s="12" t="str">
        <f>IF(Configuración!B53="","",Configuración!B53)</f>
        <v/>
      </c>
      <c r="C47" s="12" t="str">
        <f>IF(Configuración!B53="","",Configuración!C53)</f>
        <v/>
      </c>
      <c r="D47" s="12" t="str">
        <f>IF(Configuración!B53="","",Configuración!E53)</f>
        <v/>
      </c>
      <c r="E47" s="12" t="str">
        <f>IF('I Corte'!AC50="","",'I Corte'!AC50)</f>
        <v/>
      </c>
      <c r="F47" s="12" t="str">
        <f>IF('II Corte'!AC50="","",'II Corte'!AC50)</f>
        <v/>
      </c>
      <c r="G47" s="12" t="str">
        <f t="shared" si="2"/>
        <v/>
      </c>
      <c r="H47" s="12" t="str">
        <f t="shared" si="3"/>
        <v/>
      </c>
      <c r="I47" s="12" t="str">
        <f>IF(Configuración!B53="","",Configuración!D53)</f>
        <v/>
      </c>
    </row>
    <row r="48" spans="1:9" x14ac:dyDescent="0.25">
      <c r="A48" s="12" t="str">
        <f>IF(Configuración!B54="","",Configuración!A54)</f>
        <v/>
      </c>
      <c r="B48" s="12" t="str">
        <f>IF(Configuración!B54="","",Configuración!B54)</f>
        <v/>
      </c>
      <c r="C48" s="12" t="str">
        <f>IF(Configuración!B54="","",Configuración!C54)</f>
        <v/>
      </c>
      <c r="D48" s="12" t="str">
        <f>IF(Configuración!B54="","",Configuración!E54)</f>
        <v/>
      </c>
      <c r="E48" s="12" t="str">
        <f>IF('I Corte'!AC51="","",'I Corte'!AC51)</f>
        <v/>
      </c>
      <c r="F48" s="12" t="str">
        <f>IF('II Corte'!AC51="","",'II Corte'!AC51)</f>
        <v/>
      </c>
      <c r="G48" s="12" t="str">
        <f t="shared" si="2"/>
        <v/>
      </c>
      <c r="H48" s="12" t="str">
        <f t="shared" si="3"/>
        <v/>
      </c>
      <c r="I48" s="12" t="str">
        <f>IF(Configuración!B54="","",Configuración!D54)</f>
        <v/>
      </c>
    </row>
    <row r="49" spans="1:9" x14ac:dyDescent="0.25">
      <c r="A49" s="12" t="str">
        <f>IF(Configuración!B55="","",Configuración!A55)</f>
        <v/>
      </c>
      <c r="B49" s="12" t="str">
        <f>IF(Configuración!B55="","",Configuración!B55)</f>
        <v/>
      </c>
      <c r="C49" s="12" t="str">
        <f>IF(Configuración!B55="","",Configuración!C55)</f>
        <v/>
      </c>
      <c r="D49" s="12" t="str">
        <f>IF(Configuración!B55="","",Configuración!E55)</f>
        <v/>
      </c>
      <c r="E49" s="12" t="str">
        <f>IF('I Corte'!AC52="","",'I Corte'!AC52)</f>
        <v/>
      </c>
      <c r="F49" s="12" t="str">
        <f>IF('II Corte'!AC52="","",'II Corte'!AC52)</f>
        <v/>
      </c>
      <c r="G49" s="12" t="str">
        <f t="shared" si="2"/>
        <v/>
      </c>
      <c r="H49" s="12" t="str">
        <f t="shared" si="3"/>
        <v/>
      </c>
      <c r="I49" s="12" t="str">
        <f>IF(Configuración!B55="","",Configuración!D55)</f>
        <v/>
      </c>
    </row>
    <row r="50" spans="1:9" x14ac:dyDescent="0.25">
      <c r="A50" s="12" t="str">
        <f>IF(Configuración!B56="","",Configuración!A56)</f>
        <v/>
      </c>
      <c r="B50" s="12" t="str">
        <f>IF(Configuración!B56="","",Configuración!B56)</f>
        <v/>
      </c>
      <c r="C50" s="12" t="str">
        <f>IF(Configuración!B56="","",Configuración!C56)</f>
        <v/>
      </c>
      <c r="D50" s="12" t="str">
        <f>IF(Configuración!B56="","",Configuración!E56)</f>
        <v/>
      </c>
      <c r="E50" s="12" t="str">
        <f>IF('I Corte'!AC53="","",'I Corte'!AC53)</f>
        <v/>
      </c>
      <c r="F50" s="12" t="str">
        <f>IF('II Corte'!AC53="","",'II Corte'!AC53)</f>
        <v/>
      </c>
      <c r="G50" s="12" t="str">
        <f t="shared" si="2"/>
        <v/>
      </c>
      <c r="H50" s="12" t="str">
        <f t="shared" si="3"/>
        <v/>
      </c>
      <c r="I50" s="12" t="str">
        <f>IF(Configuración!B56="","",Configuración!D56)</f>
        <v/>
      </c>
    </row>
    <row r="51" spans="1:9" x14ac:dyDescent="0.25">
      <c r="A51" s="12" t="str">
        <f>IF(Configuración!B57="","",Configuración!A57)</f>
        <v/>
      </c>
      <c r="B51" s="12" t="str">
        <f>IF(Configuración!B57="","",Configuración!B57)</f>
        <v/>
      </c>
      <c r="C51" s="12" t="str">
        <f>IF(Configuración!B57="","",Configuración!C57)</f>
        <v/>
      </c>
      <c r="D51" s="12" t="str">
        <f>IF(Configuración!B57="","",Configuración!E57)</f>
        <v/>
      </c>
      <c r="E51" s="12" t="str">
        <f>IF('I Corte'!AC54="","",'I Corte'!AC54)</f>
        <v/>
      </c>
      <c r="F51" s="12" t="str">
        <f>IF('II Corte'!AC54="","",'II Corte'!AC54)</f>
        <v/>
      </c>
      <c r="G51" s="12" t="str">
        <f t="shared" si="2"/>
        <v/>
      </c>
      <c r="H51" s="12" t="str">
        <f t="shared" si="3"/>
        <v/>
      </c>
      <c r="I51" s="12" t="str">
        <f>IF(Configuración!B57="","",Configuración!D57)</f>
        <v/>
      </c>
    </row>
    <row r="52" spans="1:9" x14ac:dyDescent="0.25">
      <c r="A52" s="12" t="str">
        <f>IF(Configuración!B58="","",Configuración!A58)</f>
        <v/>
      </c>
      <c r="B52" s="12" t="str">
        <f>IF(Configuración!B58="","",Configuración!B58)</f>
        <v/>
      </c>
      <c r="C52" s="12" t="str">
        <f>IF(Configuración!B58="","",Configuración!C58)</f>
        <v/>
      </c>
      <c r="D52" s="12" t="str">
        <f>IF(Configuración!B58="","",Configuración!E58)</f>
        <v/>
      </c>
      <c r="E52" s="12" t="str">
        <f>IF('I Corte'!AC55="","",'I Corte'!AC55)</f>
        <v/>
      </c>
      <c r="F52" s="12" t="str">
        <f>IF('II Corte'!AC55="","",'II Corte'!AC55)</f>
        <v/>
      </c>
      <c r="G52" s="12" t="str">
        <f t="shared" si="2"/>
        <v/>
      </c>
      <c r="H52" s="12" t="str">
        <f t="shared" si="3"/>
        <v/>
      </c>
      <c r="I52" s="12" t="str">
        <f>IF(Configuración!B58="","",Configuración!D58)</f>
        <v/>
      </c>
    </row>
    <row r="53" spans="1:9" x14ac:dyDescent="0.25">
      <c r="A53" s="12" t="str">
        <f>IF(Configuración!B59="","",Configuración!A59)</f>
        <v/>
      </c>
      <c r="B53" s="12" t="str">
        <f>IF(Configuración!B59="","",Configuración!B59)</f>
        <v/>
      </c>
      <c r="C53" s="12" t="str">
        <f>IF(Configuración!B59="","",Configuración!C59)</f>
        <v/>
      </c>
      <c r="D53" s="12" t="str">
        <f>IF(Configuración!B59="","",Configuración!E59)</f>
        <v/>
      </c>
      <c r="E53" s="12" t="str">
        <f>IF('I Corte'!AC56="","",'I Corte'!AC56)</f>
        <v/>
      </c>
      <c r="F53" s="12" t="str">
        <f>IF('II Corte'!AC56="","",'II Corte'!AC56)</f>
        <v/>
      </c>
      <c r="G53" s="12" t="str">
        <f t="shared" si="2"/>
        <v/>
      </c>
      <c r="H53" s="12" t="str">
        <f t="shared" si="3"/>
        <v/>
      </c>
      <c r="I53" s="12" t="str">
        <f>IF(Configuración!B59="","",Configuración!D59)</f>
        <v/>
      </c>
    </row>
    <row r="54" spans="1:9" x14ac:dyDescent="0.25">
      <c r="A54" s="12" t="str">
        <f>IF(Configuración!B60="","",Configuración!A60)</f>
        <v/>
      </c>
      <c r="B54" s="12" t="str">
        <f>IF(Configuración!B60="","",Configuración!B60)</f>
        <v/>
      </c>
      <c r="C54" s="12" t="str">
        <f>IF(Configuración!B60="","",Configuración!C60)</f>
        <v/>
      </c>
      <c r="D54" s="12" t="str">
        <f>IF(Configuración!B60="","",Configuración!E60)</f>
        <v/>
      </c>
      <c r="E54" s="12" t="str">
        <f>IF('I Corte'!AC57="","",'I Corte'!AC57)</f>
        <v/>
      </c>
      <c r="F54" s="12" t="str">
        <f>IF('II Corte'!AC57="","",'II Corte'!AC57)</f>
        <v/>
      </c>
      <c r="G54" s="12" t="str">
        <f t="shared" si="2"/>
        <v/>
      </c>
      <c r="H54" s="12" t="str">
        <f t="shared" si="3"/>
        <v/>
      </c>
      <c r="I54" s="12" t="str">
        <f>IF(Configuración!B60="","",Configuración!D60)</f>
        <v/>
      </c>
    </row>
    <row r="56" spans="1:9" ht="24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</row>
    <row r="58" spans="1:9" ht="17.25" x14ac:dyDescent="0.25">
      <c r="A58" s="38" t="s">
        <v>104</v>
      </c>
      <c r="B58" s="38"/>
      <c r="C58" s="38"/>
      <c r="D58" s="38"/>
      <c r="E58" s="38"/>
      <c r="F58" s="38"/>
      <c r="G58" s="38"/>
    </row>
    <row r="59" spans="1:9" x14ac:dyDescent="0.25">
      <c r="A59" s="42" t="s">
        <v>118</v>
      </c>
      <c r="B59" s="42"/>
      <c r="C59" s="42"/>
      <c r="D59" s="42"/>
      <c r="E59" s="42"/>
      <c r="F59" s="42"/>
      <c r="G59" s="42"/>
    </row>
    <row r="61" spans="1:9" x14ac:dyDescent="0.25">
      <c r="A61" s="26" t="s">
        <v>88</v>
      </c>
      <c r="B61" s="26" t="s">
        <v>106</v>
      </c>
      <c r="C61" s="26" t="s">
        <v>92</v>
      </c>
      <c r="D61" s="26" t="s">
        <v>119</v>
      </c>
      <c r="E61" s="26" t="s">
        <v>31</v>
      </c>
      <c r="F61" s="26" t="s">
        <v>34</v>
      </c>
      <c r="G61" s="26" t="s">
        <v>109</v>
      </c>
    </row>
    <row r="62" spans="1:9" x14ac:dyDescent="0.25">
      <c r="A62" s="14" t="str">
        <f t="shared" ref="A62:A93" si="4">IF(OR($G5="",$G5&gt;75),"",A5)</f>
        <v/>
      </c>
      <c r="B62" s="14" t="str">
        <f t="shared" ref="B62:B93" si="5">IF(OR($G5="",$G5&gt;75),"",B5&amp;" "&amp;C5)</f>
        <v/>
      </c>
      <c r="C62" s="14" t="str">
        <f t="shared" ref="C62:C93" si="6">IF(OR($G5="",$G5&gt;75),"",D5)</f>
        <v/>
      </c>
      <c r="D62" s="14" t="str">
        <f t="shared" ref="D62:D93" si="7">IF(OR($G5="",$G5&gt;75),"",G5)</f>
        <v/>
      </c>
      <c r="E62" s="14" t="str">
        <f t="shared" ref="E62:E93" si="8">IF(OR($G5="",$G5&gt;75),"",H5)</f>
        <v/>
      </c>
      <c r="F62" s="14" t="str">
        <f t="shared" ref="F62:F93" si="9">IF(OR($G5="",$G5&gt;75),"",IF(G5&lt;60,"Prioritario","Preventivo"))</f>
        <v/>
      </c>
      <c r="G62" s="14" t="str">
        <f t="shared" ref="G62:G93" si="10">IF(OR($G5="",$G5&gt;75),"",IF(G5&lt;60,"Nota semestral menor de 60","Nota semestral entre 60 y 75"))</f>
        <v/>
      </c>
    </row>
    <row r="63" spans="1:9" x14ac:dyDescent="0.25">
      <c r="A63" s="14" t="str">
        <f t="shared" si="4"/>
        <v/>
      </c>
      <c r="B63" s="14" t="str">
        <f t="shared" si="5"/>
        <v/>
      </c>
      <c r="C63" s="14" t="str">
        <f t="shared" si="6"/>
        <v/>
      </c>
      <c r="D63" s="14" t="str">
        <f t="shared" si="7"/>
        <v/>
      </c>
      <c r="E63" s="14" t="str">
        <f t="shared" si="8"/>
        <v/>
      </c>
      <c r="F63" s="14" t="str">
        <f t="shared" si="9"/>
        <v/>
      </c>
      <c r="G63" s="14" t="str">
        <f t="shared" si="10"/>
        <v/>
      </c>
    </row>
    <row r="64" spans="1:9" x14ac:dyDescent="0.25">
      <c r="A64" s="14" t="str">
        <f t="shared" si="4"/>
        <v/>
      </c>
      <c r="B64" s="14" t="str">
        <f t="shared" si="5"/>
        <v/>
      </c>
      <c r="C64" s="14" t="str">
        <f t="shared" si="6"/>
        <v/>
      </c>
      <c r="D64" s="14" t="str">
        <f t="shared" si="7"/>
        <v/>
      </c>
      <c r="E64" s="14" t="str">
        <f t="shared" si="8"/>
        <v/>
      </c>
      <c r="F64" s="14" t="str">
        <f t="shared" si="9"/>
        <v/>
      </c>
      <c r="G64" s="14" t="str">
        <f t="shared" si="10"/>
        <v/>
      </c>
    </row>
    <row r="65" spans="1:7" x14ac:dyDescent="0.25">
      <c r="A65" s="14" t="str">
        <f t="shared" si="4"/>
        <v/>
      </c>
      <c r="B65" s="14" t="str">
        <f t="shared" si="5"/>
        <v/>
      </c>
      <c r="C65" s="14" t="str">
        <f t="shared" si="6"/>
        <v/>
      </c>
      <c r="D65" s="14" t="str">
        <f t="shared" si="7"/>
        <v/>
      </c>
      <c r="E65" s="14" t="str">
        <f t="shared" si="8"/>
        <v/>
      </c>
      <c r="F65" s="14" t="str">
        <f t="shared" si="9"/>
        <v/>
      </c>
      <c r="G65" s="14" t="str">
        <f t="shared" si="10"/>
        <v/>
      </c>
    </row>
    <row r="66" spans="1:7" x14ac:dyDescent="0.25">
      <c r="A66" s="14" t="str">
        <f t="shared" si="4"/>
        <v/>
      </c>
      <c r="B66" s="14" t="str">
        <f t="shared" si="5"/>
        <v/>
      </c>
      <c r="C66" s="14" t="str">
        <f t="shared" si="6"/>
        <v/>
      </c>
      <c r="D66" s="14" t="str">
        <f t="shared" si="7"/>
        <v/>
      </c>
      <c r="E66" s="14" t="str">
        <f t="shared" si="8"/>
        <v/>
      </c>
      <c r="F66" s="14" t="str">
        <f t="shared" si="9"/>
        <v/>
      </c>
      <c r="G66" s="14" t="str">
        <f t="shared" si="10"/>
        <v/>
      </c>
    </row>
    <row r="67" spans="1:7" x14ac:dyDescent="0.25">
      <c r="A67" s="14" t="str">
        <f t="shared" si="4"/>
        <v/>
      </c>
      <c r="B67" s="14" t="str">
        <f t="shared" si="5"/>
        <v/>
      </c>
      <c r="C67" s="14" t="str">
        <f t="shared" si="6"/>
        <v/>
      </c>
      <c r="D67" s="14" t="str">
        <f t="shared" si="7"/>
        <v/>
      </c>
      <c r="E67" s="14" t="str">
        <f t="shared" si="8"/>
        <v/>
      </c>
      <c r="F67" s="14" t="str">
        <f t="shared" si="9"/>
        <v/>
      </c>
      <c r="G67" s="14" t="str">
        <f t="shared" si="10"/>
        <v/>
      </c>
    </row>
    <row r="68" spans="1:7" x14ac:dyDescent="0.25">
      <c r="A68" s="14" t="str">
        <f t="shared" si="4"/>
        <v/>
      </c>
      <c r="B68" s="14" t="str">
        <f t="shared" si="5"/>
        <v/>
      </c>
      <c r="C68" s="14" t="str">
        <f t="shared" si="6"/>
        <v/>
      </c>
      <c r="D68" s="14" t="str">
        <f t="shared" si="7"/>
        <v/>
      </c>
      <c r="E68" s="14" t="str">
        <f t="shared" si="8"/>
        <v/>
      </c>
      <c r="F68" s="14" t="str">
        <f t="shared" si="9"/>
        <v/>
      </c>
      <c r="G68" s="14" t="str">
        <f t="shared" si="10"/>
        <v/>
      </c>
    </row>
    <row r="69" spans="1:7" x14ac:dyDescent="0.25">
      <c r="A69" s="14" t="str">
        <f t="shared" si="4"/>
        <v/>
      </c>
      <c r="B69" s="14" t="str">
        <f t="shared" si="5"/>
        <v/>
      </c>
      <c r="C69" s="14" t="str">
        <f t="shared" si="6"/>
        <v/>
      </c>
      <c r="D69" s="14" t="str">
        <f t="shared" si="7"/>
        <v/>
      </c>
      <c r="E69" s="14" t="str">
        <f t="shared" si="8"/>
        <v/>
      </c>
      <c r="F69" s="14" t="str">
        <f t="shared" si="9"/>
        <v/>
      </c>
      <c r="G69" s="14" t="str">
        <f t="shared" si="10"/>
        <v/>
      </c>
    </row>
    <row r="70" spans="1:7" x14ac:dyDescent="0.25">
      <c r="A70" s="14" t="str">
        <f t="shared" si="4"/>
        <v/>
      </c>
      <c r="B70" s="14" t="str">
        <f t="shared" si="5"/>
        <v/>
      </c>
      <c r="C70" s="14" t="str">
        <f t="shared" si="6"/>
        <v/>
      </c>
      <c r="D70" s="14" t="str">
        <f t="shared" si="7"/>
        <v/>
      </c>
      <c r="E70" s="14" t="str">
        <f t="shared" si="8"/>
        <v/>
      </c>
      <c r="F70" s="14" t="str">
        <f t="shared" si="9"/>
        <v/>
      </c>
      <c r="G70" s="14" t="str">
        <f t="shared" si="10"/>
        <v/>
      </c>
    </row>
    <row r="71" spans="1:7" x14ac:dyDescent="0.25">
      <c r="A71" s="14" t="str">
        <f t="shared" si="4"/>
        <v/>
      </c>
      <c r="B71" s="14" t="str">
        <f t="shared" si="5"/>
        <v/>
      </c>
      <c r="C71" s="14" t="str">
        <f t="shared" si="6"/>
        <v/>
      </c>
      <c r="D71" s="14" t="str">
        <f t="shared" si="7"/>
        <v/>
      </c>
      <c r="E71" s="14" t="str">
        <f t="shared" si="8"/>
        <v/>
      </c>
      <c r="F71" s="14" t="str">
        <f t="shared" si="9"/>
        <v/>
      </c>
      <c r="G71" s="14" t="str">
        <f t="shared" si="10"/>
        <v/>
      </c>
    </row>
    <row r="72" spans="1:7" x14ac:dyDescent="0.25">
      <c r="A72" s="14" t="str">
        <f t="shared" si="4"/>
        <v/>
      </c>
      <c r="B72" s="14" t="str">
        <f t="shared" si="5"/>
        <v/>
      </c>
      <c r="C72" s="14" t="str">
        <f t="shared" si="6"/>
        <v/>
      </c>
      <c r="D72" s="14" t="str">
        <f t="shared" si="7"/>
        <v/>
      </c>
      <c r="E72" s="14" t="str">
        <f t="shared" si="8"/>
        <v/>
      </c>
      <c r="F72" s="14" t="str">
        <f t="shared" si="9"/>
        <v/>
      </c>
      <c r="G72" s="14" t="str">
        <f t="shared" si="10"/>
        <v/>
      </c>
    </row>
    <row r="73" spans="1:7" x14ac:dyDescent="0.25">
      <c r="A73" s="14" t="str">
        <f t="shared" si="4"/>
        <v/>
      </c>
      <c r="B73" s="14" t="str">
        <f t="shared" si="5"/>
        <v/>
      </c>
      <c r="C73" s="14" t="str">
        <f t="shared" si="6"/>
        <v/>
      </c>
      <c r="D73" s="14" t="str">
        <f t="shared" si="7"/>
        <v/>
      </c>
      <c r="E73" s="14" t="str">
        <f t="shared" si="8"/>
        <v/>
      </c>
      <c r="F73" s="14" t="str">
        <f t="shared" si="9"/>
        <v/>
      </c>
      <c r="G73" s="14" t="str">
        <f t="shared" si="10"/>
        <v/>
      </c>
    </row>
    <row r="74" spans="1:7" x14ac:dyDescent="0.25">
      <c r="A74" s="14" t="str">
        <f t="shared" si="4"/>
        <v/>
      </c>
      <c r="B74" s="14" t="str">
        <f t="shared" si="5"/>
        <v/>
      </c>
      <c r="C74" s="14" t="str">
        <f t="shared" si="6"/>
        <v/>
      </c>
      <c r="D74" s="14" t="str">
        <f t="shared" si="7"/>
        <v/>
      </c>
      <c r="E74" s="14" t="str">
        <f t="shared" si="8"/>
        <v/>
      </c>
      <c r="F74" s="14" t="str">
        <f t="shared" si="9"/>
        <v/>
      </c>
      <c r="G74" s="14" t="str">
        <f t="shared" si="10"/>
        <v/>
      </c>
    </row>
    <row r="75" spans="1:7" x14ac:dyDescent="0.25">
      <c r="A75" s="14" t="str">
        <f t="shared" si="4"/>
        <v/>
      </c>
      <c r="B75" s="14" t="str">
        <f t="shared" si="5"/>
        <v/>
      </c>
      <c r="C75" s="14" t="str">
        <f t="shared" si="6"/>
        <v/>
      </c>
      <c r="D75" s="14" t="str">
        <f t="shared" si="7"/>
        <v/>
      </c>
      <c r="E75" s="14" t="str">
        <f t="shared" si="8"/>
        <v/>
      </c>
      <c r="F75" s="14" t="str">
        <f t="shared" si="9"/>
        <v/>
      </c>
      <c r="G75" s="14" t="str">
        <f t="shared" si="10"/>
        <v/>
      </c>
    </row>
    <row r="76" spans="1:7" x14ac:dyDescent="0.25">
      <c r="A76" s="14" t="str">
        <f t="shared" si="4"/>
        <v/>
      </c>
      <c r="B76" s="14" t="str">
        <f t="shared" si="5"/>
        <v/>
      </c>
      <c r="C76" s="14" t="str">
        <f t="shared" si="6"/>
        <v/>
      </c>
      <c r="D76" s="14" t="str">
        <f t="shared" si="7"/>
        <v/>
      </c>
      <c r="E76" s="14" t="str">
        <f t="shared" si="8"/>
        <v/>
      </c>
      <c r="F76" s="14" t="str">
        <f t="shared" si="9"/>
        <v/>
      </c>
      <c r="G76" s="14" t="str">
        <f t="shared" si="10"/>
        <v/>
      </c>
    </row>
    <row r="77" spans="1:7" x14ac:dyDescent="0.25">
      <c r="A77" s="14" t="str">
        <f t="shared" si="4"/>
        <v/>
      </c>
      <c r="B77" s="14" t="str">
        <f t="shared" si="5"/>
        <v/>
      </c>
      <c r="C77" s="14" t="str">
        <f t="shared" si="6"/>
        <v/>
      </c>
      <c r="D77" s="14" t="str">
        <f t="shared" si="7"/>
        <v/>
      </c>
      <c r="E77" s="14" t="str">
        <f t="shared" si="8"/>
        <v/>
      </c>
      <c r="F77" s="14" t="str">
        <f t="shared" si="9"/>
        <v/>
      </c>
      <c r="G77" s="14" t="str">
        <f t="shared" si="10"/>
        <v/>
      </c>
    </row>
    <row r="78" spans="1:7" x14ac:dyDescent="0.25">
      <c r="A78" s="14" t="str">
        <f t="shared" si="4"/>
        <v/>
      </c>
      <c r="B78" s="14" t="str">
        <f t="shared" si="5"/>
        <v/>
      </c>
      <c r="C78" s="14" t="str">
        <f t="shared" si="6"/>
        <v/>
      </c>
      <c r="D78" s="14" t="str">
        <f t="shared" si="7"/>
        <v/>
      </c>
      <c r="E78" s="14" t="str">
        <f t="shared" si="8"/>
        <v/>
      </c>
      <c r="F78" s="14" t="str">
        <f t="shared" si="9"/>
        <v/>
      </c>
      <c r="G78" s="14" t="str">
        <f t="shared" si="10"/>
        <v/>
      </c>
    </row>
    <row r="79" spans="1:7" x14ac:dyDescent="0.25">
      <c r="A79" s="14" t="str">
        <f t="shared" si="4"/>
        <v/>
      </c>
      <c r="B79" s="14" t="str">
        <f t="shared" si="5"/>
        <v/>
      </c>
      <c r="C79" s="14" t="str">
        <f t="shared" si="6"/>
        <v/>
      </c>
      <c r="D79" s="14" t="str">
        <f t="shared" si="7"/>
        <v/>
      </c>
      <c r="E79" s="14" t="str">
        <f t="shared" si="8"/>
        <v/>
      </c>
      <c r="F79" s="14" t="str">
        <f t="shared" si="9"/>
        <v/>
      </c>
      <c r="G79" s="14" t="str">
        <f t="shared" si="10"/>
        <v/>
      </c>
    </row>
    <row r="80" spans="1:7" x14ac:dyDescent="0.25">
      <c r="A80" s="14" t="str">
        <f t="shared" si="4"/>
        <v/>
      </c>
      <c r="B80" s="14" t="str">
        <f t="shared" si="5"/>
        <v/>
      </c>
      <c r="C80" s="14" t="str">
        <f t="shared" si="6"/>
        <v/>
      </c>
      <c r="D80" s="14" t="str">
        <f t="shared" si="7"/>
        <v/>
      </c>
      <c r="E80" s="14" t="str">
        <f t="shared" si="8"/>
        <v/>
      </c>
      <c r="F80" s="14" t="str">
        <f t="shared" si="9"/>
        <v/>
      </c>
      <c r="G80" s="14" t="str">
        <f t="shared" si="10"/>
        <v/>
      </c>
    </row>
    <row r="81" spans="1:7" x14ac:dyDescent="0.25">
      <c r="A81" s="14" t="str">
        <f t="shared" si="4"/>
        <v/>
      </c>
      <c r="B81" s="14" t="str">
        <f t="shared" si="5"/>
        <v/>
      </c>
      <c r="C81" s="14" t="str">
        <f t="shared" si="6"/>
        <v/>
      </c>
      <c r="D81" s="14" t="str">
        <f t="shared" si="7"/>
        <v/>
      </c>
      <c r="E81" s="14" t="str">
        <f t="shared" si="8"/>
        <v/>
      </c>
      <c r="F81" s="14" t="str">
        <f t="shared" si="9"/>
        <v/>
      </c>
      <c r="G81" s="14" t="str">
        <f t="shared" si="10"/>
        <v/>
      </c>
    </row>
    <row r="82" spans="1:7" x14ac:dyDescent="0.25">
      <c r="A82" s="14" t="str">
        <f t="shared" si="4"/>
        <v/>
      </c>
      <c r="B82" s="14" t="str">
        <f t="shared" si="5"/>
        <v/>
      </c>
      <c r="C82" s="14" t="str">
        <f t="shared" si="6"/>
        <v/>
      </c>
      <c r="D82" s="14" t="str">
        <f t="shared" si="7"/>
        <v/>
      </c>
      <c r="E82" s="14" t="str">
        <f t="shared" si="8"/>
        <v/>
      </c>
      <c r="F82" s="14" t="str">
        <f t="shared" si="9"/>
        <v/>
      </c>
      <c r="G82" s="14" t="str">
        <f t="shared" si="10"/>
        <v/>
      </c>
    </row>
    <row r="83" spans="1:7" x14ac:dyDescent="0.25">
      <c r="A83" s="14" t="str">
        <f t="shared" si="4"/>
        <v/>
      </c>
      <c r="B83" s="14" t="str">
        <f t="shared" si="5"/>
        <v/>
      </c>
      <c r="C83" s="14" t="str">
        <f t="shared" si="6"/>
        <v/>
      </c>
      <c r="D83" s="14" t="str">
        <f t="shared" si="7"/>
        <v/>
      </c>
      <c r="E83" s="14" t="str">
        <f t="shared" si="8"/>
        <v/>
      </c>
      <c r="F83" s="14" t="str">
        <f t="shared" si="9"/>
        <v/>
      </c>
      <c r="G83" s="14" t="str">
        <f t="shared" si="10"/>
        <v/>
      </c>
    </row>
    <row r="84" spans="1:7" x14ac:dyDescent="0.25">
      <c r="A84" s="14" t="str">
        <f t="shared" si="4"/>
        <v/>
      </c>
      <c r="B84" s="14" t="str">
        <f t="shared" si="5"/>
        <v/>
      </c>
      <c r="C84" s="14" t="str">
        <f t="shared" si="6"/>
        <v/>
      </c>
      <c r="D84" s="14" t="str">
        <f t="shared" si="7"/>
        <v/>
      </c>
      <c r="E84" s="14" t="str">
        <f t="shared" si="8"/>
        <v/>
      </c>
      <c r="F84" s="14" t="str">
        <f t="shared" si="9"/>
        <v/>
      </c>
      <c r="G84" s="14" t="str">
        <f t="shared" si="10"/>
        <v/>
      </c>
    </row>
    <row r="85" spans="1:7" x14ac:dyDescent="0.25">
      <c r="A85" s="14" t="str">
        <f t="shared" si="4"/>
        <v/>
      </c>
      <c r="B85" s="14" t="str">
        <f t="shared" si="5"/>
        <v/>
      </c>
      <c r="C85" s="14" t="str">
        <f t="shared" si="6"/>
        <v/>
      </c>
      <c r="D85" s="14" t="str">
        <f t="shared" si="7"/>
        <v/>
      </c>
      <c r="E85" s="14" t="str">
        <f t="shared" si="8"/>
        <v/>
      </c>
      <c r="F85" s="14" t="str">
        <f t="shared" si="9"/>
        <v/>
      </c>
      <c r="G85" s="14" t="str">
        <f t="shared" si="10"/>
        <v/>
      </c>
    </row>
    <row r="86" spans="1:7" x14ac:dyDescent="0.25">
      <c r="A86" s="14" t="str">
        <f t="shared" si="4"/>
        <v/>
      </c>
      <c r="B86" s="14" t="str">
        <f t="shared" si="5"/>
        <v/>
      </c>
      <c r="C86" s="14" t="str">
        <f t="shared" si="6"/>
        <v/>
      </c>
      <c r="D86" s="14" t="str">
        <f t="shared" si="7"/>
        <v/>
      </c>
      <c r="E86" s="14" t="str">
        <f t="shared" si="8"/>
        <v/>
      </c>
      <c r="F86" s="14" t="str">
        <f t="shared" si="9"/>
        <v/>
      </c>
      <c r="G86" s="14" t="str">
        <f t="shared" si="10"/>
        <v/>
      </c>
    </row>
    <row r="87" spans="1:7" x14ac:dyDescent="0.25">
      <c r="A87" s="14" t="str">
        <f t="shared" si="4"/>
        <v/>
      </c>
      <c r="B87" s="14" t="str">
        <f t="shared" si="5"/>
        <v/>
      </c>
      <c r="C87" s="14" t="str">
        <f t="shared" si="6"/>
        <v/>
      </c>
      <c r="D87" s="14" t="str">
        <f t="shared" si="7"/>
        <v/>
      </c>
      <c r="E87" s="14" t="str">
        <f t="shared" si="8"/>
        <v/>
      </c>
      <c r="F87" s="14" t="str">
        <f t="shared" si="9"/>
        <v/>
      </c>
      <c r="G87" s="14" t="str">
        <f t="shared" si="10"/>
        <v/>
      </c>
    </row>
    <row r="88" spans="1:7" x14ac:dyDescent="0.25">
      <c r="A88" s="14" t="str">
        <f t="shared" si="4"/>
        <v/>
      </c>
      <c r="B88" s="14" t="str">
        <f t="shared" si="5"/>
        <v/>
      </c>
      <c r="C88" s="14" t="str">
        <f t="shared" si="6"/>
        <v/>
      </c>
      <c r="D88" s="14" t="str">
        <f t="shared" si="7"/>
        <v/>
      </c>
      <c r="E88" s="14" t="str">
        <f t="shared" si="8"/>
        <v/>
      </c>
      <c r="F88" s="14" t="str">
        <f t="shared" si="9"/>
        <v/>
      </c>
      <c r="G88" s="14" t="str">
        <f t="shared" si="10"/>
        <v/>
      </c>
    </row>
    <row r="89" spans="1:7" x14ac:dyDescent="0.25">
      <c r="A89" s="14" t="str">
        <f t="shared" si="4"/>
        <v/>
      </c>
      <c r="B89" s="14" t="str">
        <f t="shared" si="5"/>
        <v/>
      </c>
      <c r="C89" s="14" t="str">
        <f t="shared" si="6"/>
        <v/>
      </c>
      <c r="D89" s="14" t="str">
        <f t="shared" si="7"/>
        <v/>
      </c>
      <c r="E89" s="14" t="str">
        <f t="shared" si="8"/>
        <v/>
      </c>
      <c r="F89" s="14" t="str">
        <f t="shared" si="9"/>
        <v/>
      </c>
      <c r="G89" s="14" t="str">
        <f t="shared" si="10"/>
        <v/>
      </c>
    </row>
    <row r="90" spans="1:7" x14ac:dyDescent="0.25">
      <c r="A90" s="14" t="str">
        <f t="shared" si="4"/>
        <v/>
      </c>
      <c r="B90" s="14" t="str">
        <f t="shared" si="5"/>
        <v/>
      </c>
      <c r="C90" s="14" t="str">
        <f t="shared" si="6"/>
        <v/>
      </c>
      <c r="D90" s="14" t="str">
        <f t="shared" si="7"/>
        <v/>
      </c>
      <c r="E90" s="14" t="str">
        <f t="shared" si="8"/>
        <v/>
      </c>
      <c r="F90" s="14" t="str">
        <f t="shared" si="9"/>
        <v/>
      </c>
      <c r="G90" s="14" t="str">
        <f t="shared" si="10"/>
        <v/>
      </c>
    </row>
    <row r="91" spans="1:7" x14ac:dyDescent="0.25">
      <c r="A91" s="14" t="str">
        <f t="shared" si="4"/>
        <v/>
      </c>
      <c r="B91" s="14" t="str">
        <f t="shared" si="5"/>
        <v/>
      </c>
      <c r="C91" s="14" t="str">
        <f t="shared" si="6"/>
        <v/>
      </c>
      <c r="D91" s="14" t="str">
        <f t="shared" si="7"/>
        <v/>
      </c>
      <c r="E91" s="14" t="str">
        <f t="shared" si="8"/>
        <v/>
      </c>
      <c r="F91" s="14" t="str">
        <f t="shared" si="9"/>
        <v/>
      </c>
      <c r="G91" s="14" t="str">
        <f t="shared" si="10"/>
        <v/>
      </c>
    </row>
    <row r="92" spans="1:7" x14ac:dyDescent="0.25">
      <c r="A92" s="14" t="str">
        <f t="shared" si="4"/>
        <v/>
      </c>
      <c r="B92" s="14" t="str">
        <f t="shared" si="5"/>
        <v/>
      </c>
      <c r="C92" s="14" t="str">
        <f t="shared" si="6"/>
        <v/>
      </c>
      <c r="D92" s="14" t="str">
        <f t="shared" si="7"/>
        <v/>
      </c>
      <c r="E92" s="14" t="str">
        <f t="shared" si="8"/>
        <v/>
      </c>
      <c r="F92" s="14" t="str">
        <f t="shared" si="9"/>
        <v/>
      </c>
      <c r="G92" s="14" t="str">
        <f t="shared" si="10"/>
        <v/>
      </c>
    </row>
    <row r="93" spans="1:7" x14ac:dyDescent="0.25">
      <c r="A93" s="14" t="str">
        <f t="shared" si="4"/>
        <v/>
      </c>
      <c r="B93" s="14" t="str">
        <f t="shared" si="5"/>
        <v/>
      </c>
      <c r="C93" s="14" t="str">
        <f t="shared" si="6"/>
        <v/>
      </c>
      <c r="D93" s="14" t="str">
        <f t="shared" si="7"/>
        <v/>
      </c>
      <c r="E93" s="14" t="str">
        <f t="shared" si="8"/>
        <v/>
      </c>
      <c r="F93" s="14" t="str">
        <f t="shared" si="9"/>
        <v/>
      </c>
      <c r="G93" s="14" t="str">
        <f t="shared" si="10"/>
        <v/>
      </c>
    </row>
    <row r="94" spans="1:7" x14ac:dyDescent="0.25">
      <c r="A94" s="14" t="str">
        <f t="shared" ref="A94:A125" si="11">IF(OR($G37="",$G37&gt;75),"",A37)</f>
        <v/>
      </c>
      <c r="B94" s="14" t="str">
        <f t="shared" ref="B94:B125" si="12">IF(OR($G37="",$G37&gt;75),"",B37&amp;" "&amp;C37)</f>
        <v/>
      </c>
      <c r="C94" s="14" t="str">
        <f t="shared" ref="C94:C125" si="13">IF(OR($G37="",$G37&gt;75),"",D37)</f>
        <v/>
      </c>
      <c r="D94" s="14" t="str">
        <f t="shared" ref="D94:D125" si="14">IF(OR($G37="",$G37&gt;75),"",G37)</f>
        <v/>
      </c>
      <c r="E94" s="14" t="str">
        <f t="shared" ref="E94:E125" si="15">IF(OR($G37="",$G37&gt;75),"",H37)</f>
        <v/>
      </c>
      <c r="F94" s="14" t="str">
        <f t="shared" ref="F94:F125" si="16">IF(OR($G37="",$G37&gt;75),"",IF(G37&lt;60,"Prioritario","Preventivo"))</f>
        <v/>
      </c>
      <c r="G94" s="14" t="str">
        <f t="shared" ref="G94:G125" si="17">IF(OR($G37="",$G37&gt;75),"",IF(G37&lt;60,"Nota semestral menor de 60","Nota semestral entre 60 y 75"))</f>
        <v/>
      </c>
    </row>
    <row r="95" spans="1:7" x14ac:dyDescent="0.25">
      <c r="A95" s="14" t="str">
        <f t="shared" si="11"/>
        <v/>
      </c>
      <c r="B95" s="14" t="str">
        <f t="shared" si="12"/>
        <v/>
      </c>
      <c r="C95" s="14" t="str">
        <f t="shared" si="13"/>
        <v/>
      </c>
      <c r="D95" s="14" t="str">
        <f t="shared" si="14"/>
        <v/>
      </c>
      <c r="E95" s="14" t="str">
        <f t="shared" si="15"/>
        <v/>
      </c>
      <c r="F95" s="14" t="str">
        <f t="shared" si="16"/>
        <v/>
      </c>
      <c r="G95" s="14" t="str">
        <f t="shared" si="17"/>
        <v/>
      </c>
    </row>
    <row r="96" spans="1:7" x14ac:dyDescent="0.25">
      <c r="A96" s="14" t="str">
        <f t="shared" si="11"/>
        <v/>
      </c>
      <c r="B96" s="14" t="str">
        <f t="shared" si="12"/>
        <v/>
      </c>
      <c r="C96" s="14" t="str">
        <f t="shared" si="13"/>
        <v/>
      </c>
      <c r="D96" s="14" t="str">
        <f t="shared" si="14"/>
        <v/>
      </c>
      <c r="E96" s="14" t="str">
        <f t="shared" si="15"/>
        <v/>
      </c>
      <c r="F96" s="14" t="str">
        <f t="shared" si="16"/>
        <v/>
      </c>
      <c r="G96" s="14" t="str">
        <f t="shared" si="17"/>
        <v/>
      </c>
    </row>
    <row r="97" spans="1:7" x14ac:dyDescent="0.25">
      <c r="A97" s="14" t="str">
        <f t="shared" si="11"/>
        <v/>
      </c>
      <c r="B97" s="14" t="str">
        <f t="shared" si="12"/>
        <v/>
      </c>
      <c r="C97" s="14" t="str">
        <f t="shared" si="13"/>
        <v/>
      </c>
      <c r="D97" s="14" t="str">
        <f t="shared" si="14"/>
        <v/>
      </c>
      <c r="E97" s="14" t="str">
        <f t="shared" si="15"/>
        <v/>
      </c>
      <c r="F97" s="14" t="str">
        <f t="shared" si="16"/>
        <v/>
      </c>
      <c r="G97" s="14" t="str">
        <f t="shared" si="17"/>
        <v/>
      </c>
    </row>
    <row r="98" spans="1:7" x14ac:dyDescent="0.25">
      <c r="A98" s="14" t="str">
        <f t="shared" si="11"/>
        <v/>
      </c>
      <c r="B98" s="14" t="str">
        <f t="shared" si="12"/>
        <v/>
      </c>
      <c r="C98" s="14" t="str">
        <f t="shared" si="13"/>
        <v/>
      </c>
      <c r="D98" s="14" t="str">
        <f t="shared" si="14"/>
        <v/>
      </c>
      <c r="E98" s="14" t="str">
        <f t="shared" si="15"/>
        <v/>
      </c>
      <c r="F98" s="14" t="str">
        <f t="shared" si="16"/>
        <v/>
      </c>
      <c r="G98" s="14" t="str">
        <f t="shared" si="17"/>
        <v/>
      </c>
    </row>
    <row r="99" spans="1:7" x14ac:dyDescent="0.25">
      <c r="A99" s="14" t="str">
        <f t="shared" si="11"/>
        <v/>
      </c>
      <c r="B99" s="14" t="str">
        <f t="shared" si="12"/>
        <v/>
      </c>
      <c r="C99" s="14" t="str">
        <f t="shared" si="13"/>
        <v/>
      </c>
      <c r="D99" s="14" t="str">
        <f t="shared" si="14"/>
        <v/>
      </c>
      <c r="E99" s="14" t="str">
        <f t="shared" si="15"/>
        <v/>
      </c>
      <c r="F99" s="14" t="str">
        <f t="shared" si="16"/>
        <v/>
      </c>
      <c r="G99" s="14" t="str">
        <f t="shared" si="17"/>
        <v/>
      </c>
    </row>
    <row r="100" spans="1:7" x14ac:dyDescent="0.25">
      <c r="A100" s="14" t="str">
        <f t="shared" si="11"/>
        <v/>
      </c>
      <c r="B100" s="14" t="str">
        <f t="shared" si="12"/>
        <v/>
      </c>
      <c r="C100" s="14" t="str">
        <f t="shared" si="13"/>
        <v/>
      </c>
      <c r="D100" s="14" t="str">
        <f t="shared" si="14"/>
        <v/>
      </c>
      <c r="E100" s="14" t="str">
        <f t="shared" si="15"/>
        <v/>
      </c>
      <c r="F100" s="14" t="str">
        <f t="shared" si="16"/>
        <v/>
      </c>
      <c r="G100" s="14" t="str">
        <f t="shared" si="17"/>
        <v/>
      </c>
    </row>
    <row r="101" spans="1:7" x14ac:dyDescent="0.25">
      <c r="A101" s="14" t="str">
        <f t="shared" si="11"/>
        <v/>
      </c>
      <c r="B101" s="14" t="str">
        <f t="shared" si="12"/>
        <v/>
      </c>
      <c r="C101" s="14" t="str">
        <f t="shared" si="13"/>
        <v/>
      </c>
      <c r="D101" s="14" t="str">
        <f t="shared" si="14"/>
        <v/>
      </c>
      <c r="E101" s="14" t="str">
        <f t="shared" si="15"/>
        <v/>
      </c>
      <c r="F101" s="14" t="str">
        <f t="shared" si="16"/>
        <v/>
      </c>
      <c r="G101" s="14" t="str">
        <f t="shared" si="17"/>
        <v/>
      </c>
    </row>
    <row r="102" spans="1:7" x14ac:dyDescent="0.25">
      <c r="A102" s="14" t="str">
        <f t="shared" si="11"/>
        <v/>
      </c>
      <c r="B102" s="14" t="str">
        <f t="shared" si="12"/>
        <v/>
      </c>
      <c r="C102" s="14" t="str">
        <f t="shared" si="13"/>
        <v/>
      </c>
      <c r="D102" s="14" t="str">
        <f t="shared" si="14"/>
        <v/>
      </c>
      <c r="E102" s="14" t="str">
        <f t="shared" si="15"/>
        <v/>
      </c>
      <c r="F102" s="14" t="str">
        <f t="shared" si="16"/>
        <v/>
      </c>
      <c r="G102" s="14" t="str">
        <f t="shared" si="17"/>
        <v/>
      </c>
    </row>
    <row r="103" spans="1:7" x14ac:dyDescent="0.25">
      <c r="A103" s="14" t="str">
        <f t="shared" si="11"/>
        <v/>
      </c>
      <c r="B103" s="14" t="str">
        <f t="shared" si="12"/>
        <v/>
      </c>
      <c r="C103" s="14" t="str">
        <f t="shared" si="13"/>
        <v/>
      </c>
      <c r="D103" s="14" t="str">
        <f t="shared" si="14"/>
        <v/>
      </c>
      <c r="E103" s="14" t="str">
        <f t="shared" si="15"/>
        <v/>
      </c>
      <c r="F103" s="14" t="str">
        <f t="shared" si="16"/>
        <v/>
      </c>
      <c r="G103" s="14" t="str">
        <f t="shared" si="17"/>
        <v/>
      </c>
    </row>
    <row r="104" spans="1:7" x14ac:dyDescent="0.25">
      <c r="A104" s="14" t="str">
        <f t="shared" si="11"/>
        <v/>
      </c>
      <c r="B104" s="14" t="str">
        <f t="shared" si="12"/>
        <v/>
      </c>
      <c r="C104" s="14" t="str">
        <f t="shared" si="13"/>
        <v/>
      </c>
      <c r="D104" s="14" t="str">
        <f t="shared" si="14"/>
        <v/>
      </c>
      <c r="E104" s="14" t="str">
        <f t="shared" si="15"/>
        <v/>
      </c>
      <c r="F104" s="14" t="str">
        <f t="shared" si="16"/>
        <v/>
      </c>
      <c r="G104" s="14" t="str">
        <f t="shared" si="17"/>
        <v/>
      </c>
    </row>
    <row r="105" spans="1:7" x14ac:dyDescent="0.25">
      <c r="A105" s="14" t="str">
        <f t="shared" si="11"/>
        <v/>
      </c>
      <c r="B105" s="14" t="str">
        <f t="shared" si="12"/>
        <v/>
      </c>
      <c r="C105" s="14" t="str">
        <f t="shared" si="13"/>
        <v/>
      </c>
      <c r="D105" s="14" t="str">
        <f t="shared" si="14"/>
        <v/>
      </c>
      <c r="E105" s="14" t="str">
        <f t="shared" si="15"/>
        <v/>
      </c>
      <c r="F105" s="14" t="str">
        <f t="shared" si="16"/>
        <v/>
      </c>
      <c r="G105" s="14" t="str">
        <f t="shared" si="17"/>
        <v/>
      </c>
    </row>
    <row r="106" spans="1:7" x14ac:dyDescent="0.25">
      <c r="A106" s="14" t="str">
        <f t="shared" si="11"/>
        <v/>
      </c>
      <c r="B106" s="14" t="str">
        <f t="shared" si="12"/>
        <v/>
      </c>
      <c r="C106" s="14" t="str">
        <f t="shared" si="13"/>
        <v/>
      </c>
      <c r="D106" s="14" t="str">
        <f t="shared" si="14"/>
        <v/>
      </c>
      <c r="E106" s="14" t="str">
        <f t="shared" si="15"/>
        <v/>
      </c>
      <c r="F106" s="14" t="str">
        <f t="shared" si="16"/>
        <v/>
      </c>
      <c r="G106" s="14" t="str">
        <f t="shared" si="17"/>
        <v/>
      </c>
    </row>
    <row r="107" spans="1:7" x14ac:dyDescent="0.25">
      <c r="A107" s="14" t="str">
        <f t="shared" si="11"/>
        <v/>
      </c>
      <c r="B107" s="14" t="str">
        <f t="shared" si="12"/>
        <v/>
      </c>
      <c r="C107" s="14" t="str">
        <f t="shared" si="13"/>
        <v/>
      </c>
      <c r="D107" s="14" t="str">
        <f t="shared" si="14"/>
        <v/>
      </c>
      <c r="E107" s="14" t="str">
        <f t="shared" si="15"/>
        <v/>
      </c>
      <c r="F107" s="14" t="str">
        <f t="shared" si="16"/>
        <v/>
      </c>
      <c r="G107" s="14" t="str">
        <f t="shared" si="17"/>
        <v/>
      </c>
    </row>
    <row r="108" spans="1:7" x14ac:dyDescent="0.25">
      <c r="A108" s="14" t="str">
        <f t="shared" si="11"/>
        <v/>
      </c>
      <c r="B108" s="14" t="str">
        <f t="shared" si="12"/>
        <v/>
      </c>
      <c r="C108" s="14" t="str">
        <f t="shared" si="13"/>
        <v/>
      </c>
      <c r="D108" s="14" t="str">
        <f t="shared" si="14"/>
        <v/>
      </c>
      <c r="E108" s="14" t="str">
        <f t="shared" si="15"/>
        <v/>
      </c>
      <c r="F108" s="14" t="str">
        <f t="shared" si="16"/>
        <v/>
      </c>
      <c r="G108" s="14" t="str">
        <f t="shared" si="17"/>
        <v/>
      </c>
    </row>
    <row r="109" spans="1:7" x14ac:dyDescent="0.25">
      <c r="A109" s="14" t="str">
        <f t="shared" si="11"/>
        <v/>
      </c>
      <c r="B109" s="14" t="str">
        <f t="shared" si="12"/>
        <v/>
      </c>
      <c r="C109" s="14" t="str">
        <f t="shared" si="13"/>
        <v/>
      </c>
      <c r="D109" s="14" t="str">
        <f t="shared" si="14"/>
        <v/>
      </c>
      <c r="E109" s="14" t="str">
        <f t="shared" si="15"/>
        <v/>
      </c>
      <c r="F109" s="14" t="str">
        <f t="shared" si="16"/>
        <v/>
      </c>
      <c r="G109" s="14" t="str">
        <f t="shared" si="17"/>
        <v/>
      </c>
    </row>
    <row r="110" spans="1:7" x14ac:dyDescent="0.25">
      <c r="A110" s="14" t="str">
        <f t="shared" si="11"/>
        <v/>
      </c>
      <c r="B110" s="14" t="str">
        <f t="shared" si="12"/>
        <v/>
      </c>
      <c r="C110" s="14" t="str">
        <f t="shared" si="13"/>
        <v/>
      </c>
      <c r="D110" s="14" t="str">
        <f t="shared" si="14"/>
        <v/>
      </c>
      <c r="E110" s="14" t="str">
        <f t="shared" si="15"/>
        <v/>
      </c>
      <c r="F110" s="14" t="str">
        <f t="shared" si="16"/>
        <v/>
      </c>
      <c r="G110" s="14" t="str">
        <f t="shared" si="17"/>
        <v/>
      </c>
    </row>
    <row r="111" spans="1:7" x14ac:dyDescent="0.25">
      <c r="A111" s="14" t="str">
        <f t="shared" si="11"/>
        <v/>
      </c>
      <c r="B111" s="14" t="str">
        <f t="shared" si="12"/>
        <v/>
      </c>
      <c r="C111" s="14" t="str">
        <f t="shared" si="13"/>
        <v/>
      </c>
      <c r="D111" s="14" t="str">
        <f t="shared" si="14"/>
        <v/>
      </c>
      <c r="E111" s="14" t="str">
        <f t="shared" si="15"/>
        <v/>
      </c>
      <c r="F111" s="14" t="str">
        <f t="shared" si="16"/>
        <v/>
      </c>
      <c r="G111" s="14" t="str">
        <f t="shared" si="17"/>
        <v/>
      </c>
    </row>
    <row r="113" spans="1:9" x14ac:dyDescent="0.25">
      <c r="A113" s="41" t="s">
        <v>117</v>
      </c>
      <c r="B113" s="41"/>
      <c r="C113" s="41"/>
      <c r="D113" s="41"/>
      <c r="E113" s="41"/>
      <c r="F113" s="41"/>
      <c r="G113" s="41"/>
      <c r="H113" s="41"/>
      <c r="I113" s="41"/>
    </row>
  </sheetData>
  <sheetProtection sheet="1" objects="1" scenarios="1" selectLockedCells="0" selectUnlockedCells="0"/>
  <mergeCells count="4">
    <mergeCell ref="A1:I1"/>
    <mergeCell ref="A58:G58"/>
    <mergeCell ref="A59:G59"/>
    <mergeCell ref="A113:I113"/>
  </mergeCells>
  <conditionalFormatting sqref="F62:F111">
    <cfRule type="expression" dxfId="9" priority="1">
      <formula>F62="Prioritario"</formula>
    </cfRule>
    <cfRule type="expression" dxfId="8" priority="2">
      <formula>F62="Preventivo"</formula>
    </cfRule>
  </conditionalFormatting>
  <dataValidations count="4">
    <dataValidation type="custom" allowBlank="1" showErrorMessage="1" errorTitle="Celda protegida" error="Esta celda se calcula automáticamente." sqref="A5:I54" xr:uid="{00000000-0002-0000-0500-000000000000}">
      <formula1>FALSE</formula1>
    </dataValidation>
    <dataValidation type="custom" allowBlank="1" showErrorMessage="1" errorTitle="Zona protegida" error="Información de autoría protegida. No debe eliminarse ni modificarse." sqref="A56:I56" xr:uid="{00000000-0002-0000-0500-000001000000}">
      <formula1>FALSE</formula1>
    </dataValidation>
    <dataValidation type="custom" allowBlank="1" showErrorMessage="1" errorTitle="Zona protegida" error="Hoja de cálculo automático. Las fórmulas y la autoría están protegidas." sqref="A1:I56" xr:uid="{00000000-0002-0000-0500-000002000000}">
      <formula1>FALSE</formula1>
    </dataValidation>
    <dataValidation type="custom" allowBlank="1" showErrorMessage="1" errorTitle="Zona protegida" error="Tabla semestral de seguimiento y autoría protegidas." sqref="A58:I113" xr:uid="{00000000-0002-0000-0500-000003000000}">
      <formula1>FALSE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116"/>
  <sheetViews>
    <sheetView showGridLines="0" workbookViewId="0">
      <selection sqref="A1:AD1"/>
    </sheetView>
  </sheetViews>
  <sheetFormatPr baseColWidth="10" defaultColWidth="9" defaultRowHeight="15" x14ac:dyDescent="0.25"/>
  <cols>
    <col min="1" max="1" width="7" customWidth="1"/>
    <col min="2" max="2" width="30" customWidth="1"/>
    <col min="3" max="3" width="22" customWidth="1"/>
    <col min="4" max="6" width="8" customWidth="1"/>
    <col min="7" max="7" width="42" customWidth="1"/>
    <col min="8" max="8" width="11" customWidth="1"/>
    <col min="9" max="11" width="8" customWidth="1"/>
    <col min="12" max="12" width="9" customWidth="1"/>
    <col min="13" max="13" width="11" customWidth="1"/>
    <col min="14" max="16" width="8" customWidth="1"/>
    <col min="17" max="17" width="9" customWidth="1"/>
    <col min="18" max="18" width="11" customWidth="1"/>
    <col min="19" max="21" width="8" customWidth="1"/>
    <col min="22" max="22" width="9" customWidth="1"/>
    <col min="23" max="23" width="11" customWidth="1"/>
    <col min="24" max="26" width="8" customWidth="1"/>
    <col min="27" max="27" width="9" customWidth="1"/>
    <col min="28" max="29" width="11" customWidth="1"/>
    <col min="30" max="30" width="10" customWidth="1"/>
    <col min="31" max="33" width="2" customWidth="1"/>
  </cols>
  <sheetData>
    <row r="1" spans="1:33" ht="21" x14ac:dyDescent="0.25">
      <c r="A1" s="27" t="s">
        <v>112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3" x14ac:dyDescent="0.25">
      <c r="A2" s="11" t="s">
        <v>51</v>
      </c>
      <c r="B2" s="11" t="s">
        <v>52</v>
      </c>
      <c r="C2" s="11" t="s">
        <v>53</v>
      </c>
    </row>
    <row r="3" spans="1:33" x14ac:dyDescent="0.25">
      <c r="A3" s="12" t="str">
        <f>IF(Configuración!B4="","",Configuración!B4)</f>
        <v/>
      </c>
      <c r="B3" s="12" t="str">
        <f>IF(Configuración!B5="","",Configuración!B5)</f>
        <v/>
      </c>
      <c r="C3" s="12" t="str">
        <f>IF(Configuración!B6="","",Configuración!B6)</f>
        <v/>
      </c>
    </row>
    <row r="5" spans="1:33" x14ac:dyDescent="0.25">
      <c r="A5" s="40" t="s">
        <v>88</v>
      </c>
      <c r="B5" s="40" t="s">
        <v>89</v>
      </c>
      <c r="C5" s="40" t="s">
        <v>90</v>
      </c>
      <c r="D5" s="40" t="s">
        <v>62</v>
      </c>
      <c r="E5" s="40"/>
      <c r="F5" s="40"/>
      <c r="G5" s="40"/>
      <c r="H5" s="40"/>
      <c r="I5" s="40" t="s">
        <v>63</v>
      </c>
      <c r="J5" s="40"/>
      <c r="K5" s="40"/>
      <c r="L5" s="40"/>
      <c r="M5" s="40"/>
      <c r="N5" s="40" t="s">
        <v>64</v>
      </c>
      <c r="O5" s="40"/>
      <c r="P5" s="40"/>
      <c r="Q5" s="40"/>
      <c r="R5" s="40"/>
      <c r="S5" s="40" t="s">
        <v>65</v>
      </c>
      <c r="T5" s="40"/>
      <c r="U5" s="40"/>
      <c r="V5" s="40"/>
      <c r="W5" s="40"/>
      <c r="X5" s="40" t="s">
        <v>66</v>
      </c>
      <c r="Y5" s="40"/>
      <c r="Z5" s="40"/>
      <c r="AA5" s="40"/>
      <c r="AB5" s="40"/>
      <c r="AC5" s="40" t="s">
        <v>98</v>
      </c>
      <c r="AD5" s="40" t="s">
        <v>31</v>
      </c>
    </row>
    <row r="6" spans="1:33" x14ac:dyDescent="0.25">
      <c r="A6" s="40"/>
      <c r="B6" s="40"/>
      <c r="C6" s="40"/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99</v>
      </c>
      <c r="J6" s="7" t="s">
        <v>100</v>
      </c>
      <c r="K6" s="7" t="s">
        <v>101</v>
      </c>
      <c r="L6" s="7" t="s">
        <v>102</v>
      </c>
      <c r="M6" s="7" t="s">
        <v>103</v>
      </c>
      <c r="N6" s="7" t="s">
        <v>99</v>
      </c>
      <c r="O6" s="7" t="s">
        <v>100</v>
      </c>
      <c r="P6" s="7" t="s">
        <v>101</v>
      </c>
      <c r="Q6" s="7" t="s">
        <v>102</v>
      </c>
      <c r="R6" s="7" t="s">
        <v>103</v>
      </c>
      <c r="S6" s="7" t="s">
        <v>99</v>
      </c>
      <c r="T6" s="7" t="s">
        <v>100</v>
      </c>
      <c r="U6" s="7" t="s">
        <v>101</v>
      </c>
      <c r="V6" s="7" t="s">
        <v>102</v>
      </c>
      <c r="W6" s="7" t="s">
        <v>103</v>
      </c>
      <c r="X6" s="7" t="s">
        <v>99</v>
      </c>
      <c r="Y6" s="7" t="s">
        <v>100</v>
      </c>
      <c r="Z6" s="7" t="s">
        <v>101</v>
      </c>
      <c r="AA6" s="7" t="s">
        <v>102</v>
      </c>
      <c r="AB6" s="7" t="s">
        <v>103</v>
      </c>
      <c r="AC6" s="40"/>
      <c r="AD6" s="40"/>
    </row>
    <row r="7" spans="1:33" x14ac:dyDescent="0.25">
      <c r="A7" s="40"/>
      <c r="B7" s="40"/>
      <c r="C7" s="40"/>
      <c r="D7" s="7">
        <v>5</v>
      </c>
      <c r="E7" s="7">
        <v>10</v>
      </c>
      <c r="F7" s="7">
        <v>5</v>
      </c>
      <c r="G7" s="7">
        <v>20</v>
      </c>
      <c r="H7" s="7">
        <v>20</v>
      </c>
      <c r="I7" s="7">
        <v>5</v>
      </c>
      <c r="J7" s="7">
        <v>10</v>
      </c>
      <c r="K7" s="7">
        <v>5</v>
      </c>
      <c r="L7" s="7">
        <v>20</v>
      </c>
      <c r="M7" s="7">
        <v>40</v>
      </c>
      <c r="N7" s="7">
        <v>5</v>
      </c>
      <c r="O7" s="7">
        <v>10</v>
      </c>
      <c r="P7" s="7">
        <v>5</v>
      </c>
      <c r="Q7" s="7">
        <v>20</v>
      </c>
      <c r="R7" s="7">
        <v>60</v>
      </c>
      <c r="S7" s="7">
        <v>5</v>
      </c>
      <c r="T7" s="7">
        <v>10</v>
      </c>
      <c r="U7" s="7">
        <v>5</v>
      </c>
      <c r="V7" s="7">
        <v>20</v>
      </c>
      <c r="W7" s="7">
        <v>80</v>
      </c>
      <c r="X7" s="7">
        <v>5</v>
      </c>
      <c r="Y7" s="7">
        <v>10</v>
      </c>
      <c r="Z7" s="7">
        <v>5</v>
      </c>
      <c r="AA7" s="7">
        <v>20</v>
      </c>
      <c r="AB7" s="7">
        <v>100</v>
      </c>
      <c r="AC7" s="40"/>
      <c r="AD7" s="40"/>
    </row>
    <row r="8" spans="1:33" x14ac:dyDescent="0.25">
      <c r="A8" s="12" t="str">
        <f>IF(Configuración!B11="","",Configuración!A11)</f>
        <v/>
      </c>
      <c r="B8" s="12" t="str">
        <f>IF(Configuración!B11="","",Configuración!B11)</f>
        <v/>
      </c>
      <c r="C8" s="12" t="str">
        <f>IF(Configuración!B11="","",Configuración!C11)</f>
        <v/>
      </c>
      <c r="D8" s="54"/>
      <c r="E8" s="54"/>
      <c r="F8" s="54"/>
      <c r="G8" s="12" t="str">
        <f t="shared" ref="G8:G39" si="0">IF(COUNTA(D8:F8)=0,"",IF(D8="AI",2,IF(D8="AF",3,IF(D8="AS",4,IF(D8="AA",5,0))))+IF(E8="AI",4,IF(E8="AF",6,IF(E8="AS",8,IF(E8="AA",10,0))))+IF(F8="AI",2,IF(F8="AF",3,IF(F8="AS",4,IF(F8="AA",5,0)))))</f>
        <v/>
      </c>
      <c r="H8" s="12" t="str">
        <f t="shared" ref="H8:H39" si="1">IF(COUNTA(D8:F8)=0,"",G8)</f>
        <v/>
      </c>
      <c r="I8" s="54"/>
      <c r="J8" s="54"/>
      <c r="K8" s="54"/>
      <c r="L8" s="12" t="str">
        <f t="shared" ref="L8:L39" si="2">IF(COUNTA(I8:K8)=0,"",IF(I8="AI",2,IF(I8="AF",3,IF(I8="AS",4,IF(I8="AA",5,0))))+IF(J8="AI",4,IF(J8="AF",6,IF(J8="AS",8,IF(J8="AA",10,0))))+IF(K8="AI",2,IF(K8="AF",3,IF(K8="AS",4,IF(K8="AA",5,0)))))</f>
        <v/>
      </c>
      <c r="M8" s="12" t="str">
        <f t="shared" ref="M8:M39" si="3">IF(COUNTA(I8:K8)=0,"",SUM(G8,L8))</f>
        <v/>
      </c>
      <c r="N8" s="54"/>
      <c r="O8" s="54"/>
      <c r="P8" s="54"/>
      <c r="Q8" s="12" t="str">
        <f t="shared" ref="Q8:Q39" si="4">IF(COUNTA(N8:P8)=0,"",IF(N8="AI",2,IF(N8="AF",3,IF(N8="AS",4,IF(N8="AA",5,0))))+IF(O8="AI",4,IF(O8="AF",6,IF(O8="AS",8,IF(O8="AA",10,0))))+IF(P8="AI",2,IF(P8="AF",3,IF(P8="AS",4,IF(P8="AA",5,0)))))</f>
        <v/>
      </c>
      <c r="R8" s="12" t="str">
        <f t="shared" ref="R8:R39" si="5">IF(COUNTA(N8:P8)=0,"",SUM(G8,L8,Q8))</f>
        <v/>
      </c>
      <c r="S8" s="54"/>
      <c r="T8" s="54"/>
      <c r="U8" s="54"/>
      <c r="V8" s="12" t="str">
        <f t="shared" ref="V8:V39" si="6">IF(COUNTA(S8:U8)=0,"",IF(S8="AI",2,IF(S8="AF",3,IF(S8="AS",4,IF(S8="AA",5,0))))+IF(T8="AI",4,IF(T8="AF",6,IF(T8="AS",8,IF(T8="AA",10,0))))+IF(U8="AI",2,IF(U8="AF",3,IF(U8="AS",4,IF(U8="AA",5,0)))))</f>
        <v/>
      </c>
      <c r="W8" s="12" t="str">
        <f t="shared" ref="W8:W39" si="7">IF(COUNTA(S8:U8)=0,"",SUM(G8,L8,Q8,V8))</f>
        <v/>
      </c>
      <c r="X8" s="54"/>
      <c r="Y8" s="54"/>
      <c r="Z8" s="54"/>
      <c r="AA8" s="12" t="str">
        <f t="shared" ref="AA8:AA39" si="8">IF(COUNTA(X8:Z8)=0,"",IF(X8="AI",2,IF(X8="AF",3,IF(X8="AS",4,IF(X8="AA",5,0))))+IF(Y8="AI",4,IF(Y8="AF",6,IF(Y8="AS",8,IF(Y8="AA",10,0))))+IF(Z8="AI",2,IF(Z8="AF",3,IF(Z8="AS",4,IF(Z8="AA",5,0)))))</f>
        <v/>
      </c>
      <c r="AB8" s="12" t="str">
        <f t="shared" ref="AB8:AB39" si="9">IF(COUNTA(X8:Z8)=0,"",SUM(G8,L8,Q8,V8,AA8))</f>
        <v/>
      </c>
      <c r="AC8" s="12" t="str">
        <f t="shared" ref="AC8:AC39" si="10">IF((COUNTA(D8:F8)+COUNTA(I8:K8)+COUNTA(N8:P8)+COUNTA(S8:U8)+COUNTA(X8:Z8))&lt;15,"",AB8)</f>
        <v/>
      </c>
      <c r="AD8" s="12" t="str">
        <f t="shared" ref="AD8:AD39" si="11">IF(AC8="","",IF(AC8&lt;60,"AI",IF(AC8&lt;76,"AF",IF(AC8&lt;90,"AS","AA"))))</f>
        <v/>
      </c>
      <c r="AE8" s="12" t="str">
        <f t="shared" ref="AE8:AE39" si="12">IF(B8="","",IF(COUNTA(N8:P8)&lt;3,"",IF(IF(COUNTA(X8:Z8)&gt;0,AB8,IF(COUNTA(S8:U8)&gt;0,W8,R8))&lt;60,"Prioritario",IF(AND(COUNTA(X8:Z8)=3,AB8&lt;=75),"Preventivo",""))))</f>
        <v/>
      </c>
      <c r="AF8" s="12" t="str">
        <f t="shared" ref="AF8:AF39" si="13">IF(AE8="","",IF(AE8="Prioritario","Acumulado actual menor de 60","Nota final entre 60 y 75"))</f>
        <v/>
      </c>
      <c r="AG8" s="12" t="str">
        <f t="shared" ref="AG8:AG39" si="14">IF(B8="","",IF(COUNTA(D8:F8)=3,1,0)+IF(COUNTA(I8:K8)=3,1,0)+IF(COUNTA(N8:P8)=3,1,0)+IF(COUNTA(S8:U8)=3,1,0)+IF(COUNTA(X8:Z8)=3,1,0))</f>
        <v/>
      </c>
    </row>
    <row r="9" spans="1:33" x14ac:dyDescent="0.25">
      <c r="A9" s="12" t="str">
        <f>IF(Configuración!B12="","",Configuración!A12)</f>
        <v/>
      </c>
      <c r="B9" s="12" t="str">
        <f>IF(Configuración!B12="","",Configuración!B12)</f>
        <v/>
      </c>
      <c r="C9" s="12" t="str">
        <f>IF(Configuración!B12="","",Configuración!C12)</f>
        <v/>
      </c>
      <c r="D9" s="54"/>
      <c r="E9" s="54"/>
      <c r="F9" s="54"/>
      <c r="G9" s="12" t="str">
        <f t="shared" si="0"/>
        <v/>
      </c>
      <c r="H9" s="12" t="str">
        <f t="shared" si="1"/>
        <v/>
      </c>
      <c r="I9" s="54"/>
      <c r="J9" s="54"/>
      <c r="K9" s="54"/>
      <c r="L9" s="12" t="str">
        <f t="shared" si="2"/>
        <v/>
      </c>
      <c r="M9" s="12" t="str">
        <f t="shared" si="3"/>
        <v/>
      </c>
      <c r="N9" s="54"/>
      <c r="O9" s="54"/>
      <c r="P9" s="54"/>
      <c r="Q9" s="12" t="str">
        <f t="shared" si="4"/>
        <v/>
      </c>
      <c r="R9" s="12" t="str">
        <f t="shared" si="5"/>
        <v/>
      </c>
      <c r="S9" s="54"/>
      <c r="T9" s="54"/>
      <c r="U9" s="54"/>
      <c r="V9" s="12" t="str">
        <f t="shared" si="6"/>
        <v/>
      </c>
      <c r="W9" s="12" t="str">
        <f t="shared" si="7"/>
        <v/>
      </c>
      <c r="X9" s="54"/>
      <c r="Y9" s="54"/>
      <c r="Z9" s="54"/>
      <c r="AA9" s="12" t="str">
        <f t="shared" si="8"/>
        <v/>
      </c>
      <c r="AB9" s="12" t="str">
        <f t="shared" si="9"/>
        <v/>
      </c>
      <c r="AC9" s="12" t="str">
        <f t="shared" si="10"/>
        <v/>
      </c>
      <c r="AD9" s="12" t="str">
        <f t="shared" si="11"/>
        <v/>
      </c>
      <c r="AE9" s="12" t="str">
        <f t="shared" si="12"/>
        <v/>
      </c>
      <c r="AF9" s="12" t="str">
        <f t="shared" si="13"/>
        <v/>
      </c>
      <c r="AG9" s="12" t="str">
        <f t="shared" si="14"/>
        <v/>
      </c>
    </row>
    <row r="10" spans="1:33" x14ac:dyDescent="0.25">
      <c r="A10" s="12" t="str">
        <f>IF(Configuración!B13="","",Configuración!A13)</f>
        <v/>
      </c>
      <c r="B10" s="12" t="str">
        <f>IF(Configuración!B13="","",Configuración!B13)</f>
        <v/>
      </c>
      <c r="C10" s="12" t="str">
        <f>IF(Configuración!B13="","",Configuración!C13)</f>
        <v/>
      </c>
      <c r="D10" s="54"/>
      <c r="E10" s="54"/>
      <c r="F10" s="54"/>
      <c r="G10" s="12" t="str">
        <f t="shared" si="0"/>
        <v/>
      </c>
      <c r="H10" s="12" t="str">
        <f t="shared" si="1"/>
        <v/>
      </c>
      <c r="I10" s="54"/>
      <c r="J10" s="54"/>
      <c r="K10" s="54"/>
      <c r="L10" s="12" t="str">
        <f t="shared" si="2"/>
        <v/>
      </c>
      <c r="M10" s="12" t="str">
        <f t="shared" si="3"/>
        <v/>
      </c>
      <c r="N10" s="54"/>
      <c r="O10" s="54"/>
      <c r="P10" s="54"/>
      <c r="Q10" s="12" t="str">
        <f t="shared" si="4"/>
        <v/>
      </c>
      <c r="R10" s="12" t="str">
        <f t="shared" si="5"/>
        <v/>
      </c>
      <c r="S10" s="54"/>
      <c r="T10" s="54"/>
      <c r="U10" s="54"/>
      <c r="V10" s="12" t="str">
        <f t="shared" si="6"/>
        <v/>
      </c>
      <c r="W10" s="12" t="str">
        <f t="shared" si="7"/>
        <v/>
      </c>
      <c r="X10" s="54"/>
      <c r="Y10" s="54"/>
      <c r="Z10" s="54"/>
      <c r="AA10" s="12" t="str">
        <f t="shared" si="8"/>
        <v/>
      </c>
      <c r="AB10" s="12" t="str">
        <f t="shared" si="9"/>
        <v/>
      </c>
      <c r="AC10" s="12" t="str">
        <f t="shared" si="10"/>
        <v/>
      </c>
      <c r="AD10" s="12" t="str">
        <f t="shared" si="11"/>
        <v/>
      </c>
      <c r="AE10" s="12" t="str">
        <f t="shared" si="12"/>
        <v/>
      </c>
      <c r="AF10" s="12" t="str">
        <f t="shared" si="13"/>
        <v/>
      </c>
      <c r="AG10" s="12" t="str">
        <f t="shared" si="14"/>
        <v/>
      </c>
    </row>
    <row r="11" spans="1:33" x14ac:dyDescent="0.25">
      <c r="A11" s="12" t="str">
        <f>IF(Configuración!B14="","",Configuración!A14)</f>
        <v/>
      </c>
      <c r="B11" s="12" t="str">
        <f>IF(Configuración!B14="","",Configuración!B14)</f>
        <v/>
      </c>
      <c r="C11" s="12" t="str">
        <f>IF(Configuración!B14="","",Configuración!C14)</f>
        <v/>
      </c>
      <c r="D11" s="54"/>
      <c r="E11" s="54"/>
      <c r="F11" s="54"/>
      <c r="G11" s="12" t="str">
        <f t="shared" si="0"/>
        <v/>
      </c>
      <c r="H11" s="12" t="str">
        <f t="shared" si="1"/>
        <v/>
      </c>
      <c r="I11" s="54"/>
      <c r="J11" s="54"/>
      <c r="K11" s="54"/>
      <c r="L11" s="12" t="str">
        <f t="shared" si="2"/>
        <v/>
      </c>
      <c r="M11" s="12" t="str">
        <f t="shared" si="3"/>
        <v/>
      </c>
      <c r="N11" s="54"/>
      <c r="O11" s="54"/>
      <c r="P11" s="54"/>
      <c r="Q11" s="12" t="str">
        <f t="shared" si="4"/>
        <v/>
      </c>
      <c r="R11" s="12" t="str">
        <f t="shared" si="5"/>
        <v/>
      </c>
      <c r="S11" s="54"/>
      <c r="T11" s="54"/>
      <c r="U11" s="54"/>
      <c r="V11" s="12" t="str">
        <f t="shared" si="6"/>
        <v/>
      </c>
      <c r="W11" s="12" t="str">
        <f t="shared" si="7"/>
        <v/>
      </c>
      <c r="X11" s="54"/>
      <c r="Y11" s="54"/>
      <c r="Z11" s="54"/>
      <c r="AA11" s="12" t="str">
        <f t="shared" si="8"/>
        <v/>
      </c>
      <c r="AB11" s="12" t="str">
        <f t="shared" si="9"/>
        <v/>
      </c>
      <c r="AC11" s="12" t="str">
        <f t="shared" si="10"/>
        <v/>
      </c>
      <c r="AD11" s="12" t="str">
        <f t="shared" si="11"/>
        <v/>
      </c>
      <c r="AE11" s="12" t="str">
        <f t="shared" si="12"/>
        <v/>
      </c>
      <c r="AF11" s="12" t="str">
        <f t="shared" si="13"/>
        <v/>
      </c>
      <c r="AG11" s="12" t="str">
        <f t="shared" si="14"/>
        <v/>
      </c>
    </row>
    <row r="12" spans="1:33" x14ac:dyDescent="0.25">
      <c r="A12" s="12" t="str">
        <f>IF(Configuración!B15="","",Configuración!A15)</f>
        <v/>
      </c>
      <c r="B12" s="12" t="str">
        <f>IF(Configuración!B15="","",Configuración!B15)</f>
        <v/>
      </c>
      <c r="C12" s="12" t="str">
        <f>IF(Configuración!B15="","",Configuración!C15)</f>
        <v/>
      </c>
      <c r="D12" s="54"/>
      <c r="E12" s="54"/>
      <c r="F12" s="54"/>
      <c r="G12" s="12" t="str">
        <f t="shared" si="0"/>
        <v/>
      </c>
      <c r="H12" s="12" t="str">
        <f t="shared" si="1"/>
        <v/>
      </c>
      <c r="I12" s="54"/>
      <c r="J12" s="54"/>
      <c r="K12" s="54"/>
      <c r="L12" s="12" t="str">
        <f t="shared" si="2"/>
        <v/>
      </c>
      <c r="M12" s="12" t="str">
        <f t="shared" si="3"/>
        <v/>
      </c>
      <c r="N12" s="54"/>
      <c r="O12" s="54"/>
      <c r="P12" s="54"/>
      <c r="Q12" s="12" t="str">
        <f t="shared" si="4"/>
        <v/>
      </c>
      <c r="R12" s="12" t="str">
        <f t="shared" si="5"/>
        <v/>
      </c>
      <c r="S12" s="54"/>
      <c r="T12" s="54"/>
      <c r="U12" s="54"/>
      <c r="V12" s="12" t="str">
        <f t="shared" si="6"/>
        <v/>
      </c>
      <c r="W12" s="12" t="str">
        <f t="shared" si="7"/>
        <v/>
      </c>
      <c r="X12" s="54"/>
      <c r="Y12" s="54"/>
      <c r="Z12" s="54"/>
      <c r="AA12" s="12" t="str">
        <f t="shared" si="8"/>
        <v/>
      </c>
      <c r="AB12" s="12" t="str">
        <f t="shared" si="9"/>
        <v/>
      </c>
      <c r="AC12" s="12" t="str">
        <f t="shared" si="10"/>
        <v/>
      </c>
      <c r="AD12" s="12" t="str">
        <f t="shared" si="11"/>
        <v/>
      </c>
      <c r="AE12" s="12" t="str">
        <f t="shared" si="12"/>
        <v/>
      </c>
      <c r="AF12" s="12" t="str">
        <f t="shared" si="13"/>
        <v/>
      </c>
      <c r="AG12" s="12" t="str">
        <f t="shared" si="14"/>
        <v/>
      </c>
    </row>
    <row r="13" spans="1:33" x14ac:dyDescent="0.25">
      <c r="A13" s="12" t="str">
        <f>IF(Configuración!B16="","",Configuración!A16)</f>
        <v/>
      </c>
      <c r="B13" s="12" t="str">
        <f>IF(Configuración!B16="","",Configuración!B16)</f>
        <v/>
      </c>
      <c r="C13" s="12" t="str">
        <f>IF(Configuración!B16="","",Configuración!C16)</f>
        <v/>
      </c>
      <c r="D13" s="54"/>
      <c r="E13" s="54"/>
      <c r="F13" s="54"/>
      <c r="G13" s="12" t="str">
        <f t="shared" si="0"/>
        <v/>
      </c>
      <c r="H13" s="12" t="str">
        <f t="shared" si="1"/>
        <v/>
      </c>
      <c r="I13" s="54"/>
      <c r="J13" s="54"/>
      <c r="K13" s="54"/>
      <c r="L13" s="12" t="str">
        <f t="shared" si="2"/>
        <v/>
      </c>
      <c r="M13" s="12" t="str">
        <f t="shared" si="3"/>
        <v/>
      </c>
      <c r="N13" s="54"/>
      <c r="O13" s="54"/>
      <c r="P13" s="54"/>
      <c r="Q13" s="12" t="str">
        <f t="shared" si="4"/>
        <v/>
      </c>
      <c r="R13" s="12" t="str">
        <f t="shared" si="5"/>
        <v/>
      </c>
      <c r="S13" s="54"/>
      <c r="T13" s="54"/>
      <c r="U13" s="54"/>
      <c r="V13" s="12" t="str">
        <f t="shared" si="6"/>
        <v/>
      </c>
      <c r="W13" s="12" t="str">
        <f t="shared" si="7"/>
        <v/>
      </c>
      <c r="X13" s="54"/>
      <c r="Y13" s="54"/>
      <c r="Z13" s="54"/>
      <c r="AA13" s="12" t="str">
        <f t="shared" si="8"/>
        <v/>
      </c>
      <c r="AB13" s="12" t="str">
        <f t="shared" si="9"/>
        <v/>
      </c>
      <c r="AC13" s="12" t="str">
        <f t="shared" si="10"/>
        <v/>
      </c>
      <c r="AD13" s="12" t="str">
        <f t="shared" si="11"/>
        <v/>
      </c>
      <c r="AE13" s="12" t="str">
        <f t="shared" si="12"/>
        <v/>
      </c>
      <c r="AF13" s="12" t="str">
        <f t="shared" si="13"/>
        <v/>
      </c>
      <c r="AG13" s="12" t="str">
        <f t="shared" si="14"/>
        <v/>
      </c>
    </row>
    <row r="14" spans="1:33" x14ac:dyDescent="0.25">
      <c r="A14" s="12" t="str">
        <f>IF(Configuración!B17="","",Configuración!A17)</f>
        <v/>
      </c>
      <c r="B14" s="12" t="str">
        <f>IF(Configuración!B17="","",Configuración!B17)</f>
        <v/>
      </c>
      <c r="C14" s="12" t="str">
        <f>IF(Configuración!B17="","",Configuración!C17)</f>
        <v/>
      </c>
      <c r="D14" s="54"/>
      <c r="E14" s="54"/>
      <c r="F14" s="54"/>
      <c r="G14" s="12" t="str">
        <f t="shared" si="0"/>
        <v/>
      </c>
      <c r="H14" s="12" t="str">
        <f t="shared" si="1"/>
        <v/>
      </c>
      <c r="I14" s="54"/>
      <c r="J14" s="54"/>
      <c r="K14" s="54"/>
      <c r="L14" s="12" t="str">
        <f t="shared" si="2"/>
        <v/>
      </c>
      <c r="M14" s="12" t="str">
        <f t="shared" si="3"/>
        <v/>
      </c>
      <c r="N14" s="54"/>
      <c r="O14" s="54"/>
      <c r="P14" s="54"/>
      <c r="Q14" s="12" t="str">
        <f t="shared" si="4"/>
        <v/>
      </c>
      <c r="R14" s="12" t="str">
        <f t="shared" si="5"/>
        <v/>
      </c>
      <c r="S14" s="54"/>
      <c r="T14" s="54"/>
      <c r="U14" s="54"/>
      <c r="V14" s="12" t="str">
        <f t="shared" si="6"/>
        <v/>
      </c>
      <c r="W14" s="12" t="str">
        <f t="shared" si="7"/>
        <v/>
      </c>
      <c r="X14" s="54"/>
      <c r="Y14" s="54"/>
      <c r="Z14" s="54"/>
      <c r="AA14" s="12" t="str">
        <f t="shared" si="8"/>
        <v/>
      </c>
      <c r="AB14" s="12" t="str">
        <f t="shared" si="9"/>
        <v/>
      </c>
      <c r="AC14" s="12" t="str">
        <f t="shared" si="10"/>
        <v/>
      </c>
      <c r="AD14" s="12" t="str">
        <f t="shared" si="11"/>
        <v/>
      </c>
      <c r="AE14" s="12" t="str">
        <f t="shared" si="12"/>
        <v/>
      </c>
      <c r="AF14" s="12" t="str">
        <f t="shared" si="13"/>
        <v/>
      </c>
      <c r="AG14" s="12" t="str">
        <f t="shared" si="14"/>
        <v/>
      </c>
    </row>
    <row r="15" spans="1:33" x14ac:dyDescent="0.25">
      <c r="A15" s="12" t="str">
        <f>IF(Configuración!B18="","",Configuración!A18)</f>
        <v/>
      </c>
      <c r="B15" s="12" t="str">
        <f>IF(Configuración!B18="","",Configuración!B18)</f>
        <v/>
      </c>
      <c r="C15" s="12" t="str">
        <f>IF(Configuración!B18="","",Configuración!C18)</f>
        <v/>
      </c>
      <c r="D15" s="54"/>
      <c r="E15" s="54"/>
      <c r="F15" s="54"/>
      <c r="G15" s="12" t="str">
        <f t="shared" si="0"/>
        <v/>
      </c>
      <c r="H15" s="12" t="str">
        <f t="shared" si="1"/>
        <v/>
      </c>
      <c r="I15" s="54"/>
      <c r="J15" s="54"/>
      <c r="K15" s="54"/>
      <c r="L15" s="12" t="str">
        <f t="shared" si="2"/>
        <v/>
      </c>
      <c r="M15" s="12" t="str">
        <f t="shared" si="3"/>
        <v/>
      </c>
      <c r="N15" s="54"/>
      <c r="O15" s="54"/>
      <c r="P15" s="54"/>
      <c r="Q15" s="12" t="str">
        <f t="shared" si="4"/>
        <v/>
      </c>
      <c r="R15" s="12" t="str">
        <f t="shared" si="5"/>
        <v/>
      </c>
      <c r="S15" s="54"/>
      <c r="T15" s="54"/>
      <c r="U15" s="54"/>
      <c r="V15" s="12" t="str">
        <f t="shared" si="6"/>
        <v/>
      </c>
      <c r="W15" s="12" t="str">
        <f t="shared" si="7"/>
        <v/>
      </c>
      <c r="X15" s="54"/>
      <c r="Y15" s="54"/>
      <c r="Z15" s="54"/>
      <c r="AA15" s="12" t="str">
        <f t="shared" si="8"/>
        <v/>
      </c>
      <c r="AB15" s="12" t="str">
        <f t="shared" si="9"/>
        <v/>
      </c>
      <c r="AC15" s="12" t="str">
        <f t="shared" si="10"/>
        <v/>
      </c>
      <c r="AD15" s="12" t="str">
        <f t="shared" si="11"/>
        <v/>
      </c>
      <c r="AE15" s="12" t="str">
        <f t="shared" si="12"/>
        <v/>
      </c>
      <c r="AF15" s="12" t="str">
        <f t="shared" si="13"/>
        <v/>
      </c>
      <c r="AG15" s="12" t="str">
        <f t="shared" si="14"/>
        <v/>
      </c>
    </row>
    <row r="16" spans="1:33" x14ac:dyDescent="0.25">
      <c r="A16" s="12" t="str">
        <f>IF(Configuración!B19="","",Configuración!A19)</f>
        <v/>
      </c>
      <c r="B16" s="12" t="str">
        <f>IF(Configuración!B19="","",Configuración!B19)</f>
        <v/>
      </c>
      <c r="C16" s="12" t="str">
        <f>IF(Configuración!B19="","",Configuración!C19)</f>
        <v/>
      </c>
      <c r="D16" s="54"/>
      <c r="E16" s="54"/>
      <c r="F16" s="54"/>
      <c r="G16" s="12" t="str">
        <f t="shared" si="0"/>
        <v/>
      </c>
      <c r="H16" s="12" t="str">
        <f t="shared" si="1"/>
        <v/>
      </c>
      <c r="I16" s="54"/>
      <c r="J16" s="54"/>
      <c r="K16" s="54"/>
      <c r="L16" s="12" t="str">
        <f t="shared" si="2"/>
        <v/>
      </c>
      <c r="M16" s="12" t="str">
        <f t="shared" si="3"/>
        <v/>
      </c>
      <c r="N16" s="54"/>
      <c r="O16" s="54"/>
      <c r="P16" s="54"/>
      <c r="Q16" s="12" t="str">
        <f t="shared" si="4"/>
        <v/>
      </c>
      <c r="R16" s="12" t="str">
        <f t="shared" si="5"/>
        <v/>
      </c>
      <c r="S16" s="54"/>
      <c r="T16" s="54"/>
      <c r="U16" s="54"/>
      <c r="V16" s="12" t="str">
        <f t="shared" si="6"/>
        <v/>
      </c>
      <c r="W16" s="12" t="str">
        <f t="shared" si="7"/>
        <v/>
      </c>
      <c r="X16" s="54"/>
      <c r="Y16" s="54"/>
      <c r="Z16" s="54"/>
      <c r="AA16" s="12" t="str">
        <f t="shared" si="8"/>
        <v/>
      </c>
      <c r="AB16" s="12" t="str">
        <f t="shared" si="9"/>
        <v/>
      </c>
      <c r="AC16" s="12" t="str">
        <f t="shared" si="10"/>
        <v/>
      </c>
      <c r="AD16" s="12" t="str">
        <f t="shared" si="11"/>
        <v/>
      </c>
      <c r="AE16" s="12" t="str">
        <f t="shared" si="12"/>
        <v/>
      </c>
      <c r="AF16" s="12" t="str">
        <f t="shared" si="13"/>
        <v/>
      </c>
      <c r="AG16" s="12" t="str">
        <f t="shared" si="14"/>
        <v/>
      </c>
    </row>
    <row r="17" spans="1:33" x14ac:dyDescent="0.25">
      <c r="A17" s="12" t="str">
        <f>IF(Configuración!B20="","",Configuración!A20)</f>
        <v/>
      </c>
      <c r="B17" s="12" t="str">
        <f>IF(Configuración!B20="","",Configuración!B20)</f>
        <v/>
      </c>
      <c r="C17" s="12" t="str">
        <f>IF(Configuración!B20="","",Configuración!C20)</f>
        <v/>
      </c>
      <c r="D17" s="54"/>
      <c r="E17" s="54"/>
      <c r="F17" s="54"/>
      <c r="G17" s="12" t="str">
        <f t="shared" si="0"/>
        <v/>
      </c>
      <c r="H17" s="12" t="str">
        <f t="shared" si="1"/>
        <v/>
      </c>
      <c r="I17" s="54"/>
      <c r="J17" s="54"/>
      <c r="K17" s="54"/>
      <c r="L17" s="12" t="str">
        <f t="shared" si="2"/>
        <v/>
      </c>
      <c r="M17" s="12" t="str">
        <f t="shared" si="3"/>
        <v/>
      </c>
      <c r="N17" s="54"/>
      <c r="O17" s="54"/>
      <c r="P17" s="54"/>
      <c r="Q17" s="12" t="str">
        <f t="shared" si="4"/>
        <v/>
      </c>
      <c r="R17" s="12" t="str">
        <f t="shared" si="5"/>
        <v/>
      </c>
      <c r="S17" s="54"/>
      <c r="T17" s="54"/>
      <c r="U17" s="54"/>
      <c r="V17" s="12" t="str">
        <f t="shared" si="6"/>
        <v/>
      </c>
      <c r="W17" s="12" t="str">
        <f t="shared" si="7"/>
        <v/>
      </c>
      <c r="X17" s="54"/>
      <c r="Y17" s="54"/>
      <c r="Z17" s="54"/>
      <c r="AA17" s="12" t="str">
        <f t="shared" si="8"/>
        <v/>
      </c>
      <c r="AB17" s="12" t="str">
        <f t="shared" si="9"/>
        <v/>
      </c>
      <c r="AC17" s="12" t="str">
        <f t="shared" si="10"/>
        <v/>
      </c>
      <c r="AD17" s="12" t="str">
        <f t="shared" si="11"/>
        <v/>
      </c>
      <c r="AE17" s="12" t="str">
        <f t="shared" si="12"/>
        <v/>
      </c>
      <c r="AF17" s="12" t="str">
        <f t="shared" si="13"/>
        <v/>
      </c>
      <c r="AG17" s="12" t="str">
        <f t="shared" si="14"/>
        <v/>
      </c>
    </row>
    <row r="18" spans="1:33" x14ac:dyDescent="0.25">
      <c r="A18" s="12" t="str">
        <f>IF(Configuración!B21="","",Configuración!A21)</f>
        <v/>
      </c>
      <c r="B18" s="12" t="str">
        <f>IF(Configuración!B21="","",Configuración!B21)</f>
        <v/>
      </c>
      <c r="C18" s="12" t="str">
        <f>IF(Configuración!B21="","",Configuración!C21)</f>
        <v/>
      </c>
      <c r="D18" s="54"/>
      <c r="E18" s="54"/>
      <c r="F18" s="54"/>
      <c r="G18" s="12" t="str">
        <f t="shared" si="0"/>
        <v/>
      </c>
      <c r="H18" s="12" t="str">
        <f t="shared" si="1"/>
        <v/>
      </c>
      <c r="I18" s="54"/>
      <c r="J18" s="54"/>
      <c r="K18" s="54"/>
      <c r="L18" s="12" t="str">
        <f t="shared" si="2"/>
        <v/>
      </c>
      <c r="M18" s="12" t="str">
        <f t="shared" si="3"/>
        <v/>
      </c>
      <c r="N18" s="54"/>
      <c r="O18" s="54"/>
      <c r="P18" s="54"/>
      <c r="Q18" s="12" t="str">
        <f t="shared" si="4"/>
        <v/>
      </c>
      <c r="R18" s="12" t="str">
        <f t="shared" si="5"/>
        <v/>
      </c>
      <c r="S18" s="54"/>
      <c r="T18" s="54"/>
      <c r="U18" s="54"/>
      <c r="V18" s="12" t="str">
        <f t="shared" si="6"/>
        <v/>
      </c>
      <c r="W18" s="12" t="str">
        <f t="shared" si="7"/>
        <v/>
      </c>
      <c r="X18" s="54"/>
      <c r="Y18" s="54"/>
      <c r="Z18" s="54"/>
      <c r="AA18" s="12" t="str">
        <f t="shared" si="8"/>
        <v/>
      </c>
      <c r="AB18" s="12" t="str">
        <f t="shared" si="9"/>
        <v/>
      </c>
      <c r="AC18" s="12" t="str">
        <f t="shared" si="10"/>
        <v/>
      </c>
      <c r="AD18" s="12" t="str">
        <f t="shared" si="11"/>
        <v/>
      </c>
      <c r="AE18" s="12" t="str">
        <f t="shared" si="12"/>
        <v/>
      </c>
      <c r="AF18" s="12" t="str">
        <f t="shared" si="13"/>
        <v/>
      </c>
      <c r="AG18" s="12" t="str">
        <f t="shared" si="14"/>
        <v/>
      </c>
    </row>
    <row r="19" spans="1:33" x14ac:dyDescent="0.25">
      <c r="A19" s="12" t="str">
        <f>IF(Configuración!B22="","",Configuración!A22)</f>
        <v/>
      </c>
      <c r="B19" s="12" t="str">
        <f>IF(Configuración!B22="","",Configuración!B22)</f>
        <v/>
      </c>
      <c r="C19" s="12" t="str">
        <f>IF(Configuración!B22="","",Configuración!C22)</f>
        <v/>
      </c>
      <c r="D19" s="54"/>
      <c r="E19" s="54"/>
      <c r="F19" s="54"/>
      <c r="G19" s="12" t="str">
        <f t="shared" si="0"/>
        <v/>
      </c>
      <c r="H19" s="12" t="str">
        <f t="shared" si="1"/>
        <v/>
      </c>
      <c r="I19" s="54"/>
      <c r="J19" s="54"/>
      <c r="K19" s="54"/>
      <c r="L19" s="12" t="str">
        <f t="shared" si="2"/>
        <v/>
      </c>
      <c r="M19" s="12" t="str">
        <f t="shared" si="3"/>
        <v/>
      </c>
      <c r="N19" s="54"/>
      <c r="O19" s="54"/>
      <c r="P19" s="54"/>
      <c r="Q19" s="12" t="str">
        <f t="shared" si="4"/>
        <v/>
      </c>
      <c r="R19" s="12" t="str">
        <f t="shared" si="5"/>
        <v/>
      </c>
      <c r="S19" s="54"/>
      <c r="T19" s="54"/>
      <c r="U19" s="54"/>
      <c r="V19" s="12" t="str">
        <f t="shared" si="6"/>
        <v/>
      </c>
      <c r="W19" s="12" t="str">
        <f t="shared" si="7"/>
        <v/>
      </c>
      <c r="X19" s="54"/>
      <c r="Y19" s="54"/>
      <c r="Z19" s="54"/>
      <c r="AA19" s="12" t="str">
        <f t="shared" si="8"/>
        <v/>
      </c>
      <c r="AB19" s="12" t="str">
        <f t="shared" si="9"/>
        <v/>
      </c>
      <c r="AC19" s="12" t="str">
        <f t="shared" si="10"/>
        <v/>
      </c>
      <c r="AD19" s="12" t="str">
        <f t="shared" si="11"/>
        <v/>
      </c>
      <c r="AE19" s="12" t="str">
        <f t="shared" si="12"/>
        <v/>
      </c>
      <c r="AF19" s="12" t="str">
        <f t="shared" si="13"/>
        <v/>
      </c>
      <c r="AG19" s="12" t="str">
        <f t="shared" si="14"/>
        <v/>
      </c>
    </row>
    <row r="20" spans="1:33" x14ac:dyDescent="0.25">
      <c r="A20" s="12" t="str">
        <f>IF(Configuración!B23="","",Configuración!A23)</f>
        <v/>
      </c>
      <c r="B20" s="12" t="str">
        <f>IF(Configuración!B23="","",Configuración!B23)</f>
        <v/>
      </c>
      <c r="C20" s="12" t="str">
        <f>IF(Configuración!B23="","",Configuración!C23)</f>
        <v/>
      </c>
      <c r="D20" s="54"/>
      <c r="E20" s="54"/>
      <c r="F20" s="54"/>
      <c r="G20" s="12" t="str">
        <f t="shared" si="0"/>
        <v/>
      </c>
      <c r="H20" s="12" t="str">
        <f t="shared" si="1"/>
        <v/>
      </c>
      <c r="I20" s="54"/>
      <c r="J20" s="54"/>
      <c r="K20" s="54"/>
      <c r="L20" s="12" t="str">
        <f t="shared" si="2"/>
        <v/>
      </c>
      <c r="M20" s="12" t="str">
        <f t="shared" si="3"/>
        <v/>
      </c>
      <c r="N20" s="54"/>
      <c r="O20" s="54"/>
      <c r="P20" s="54"/>
      <c r="Q20" s="12" t="str">
        <f t="shared" si="4"/>
        <v/>
      </c>
      <c r="R20" s="12" t="str">
        <f t="shared" si="5"/>
        <v/>
      </c>
      <c r="S20" s="54"/>
      <c r="T20" s="54"/>
      <c r="U20" s="54"/>
      <c r="V20" s="12" t="str">
        <f t="shared" si="6"/>
        <v/>
      </c>
      <c r="W20" s="12" t="str">
        <f t="shared" si="7"/>
        <v/>
      </c>
      <c r="X20" s="54"/>
      <c r="Y20" s="54"/>
      <c r="Z20" s="54"/>
      <c r="AA20" s="12" t="str">
        <f t="shared" si="8"/>
        <v/>
      </c>
      <c r="AB20" s="12" t="str">
        <f t="shared" si="9"/>
        <v/>
      </c>
      <c r="AC20" s="12" t="str">
        <f t="shared" si="10"/>
        <v/>
      </c>
      <c r="AD20" s="12" t="str">
        <f t="shared" si="11"/>
        <v/>
      </c>
      <c r="AE20" s="12" t="str">
        <f t="shared" si="12"/>
        <v/>
      </c>
      <c r="AF20" s="12" t="str">
        <f t="shared" si="13"/>
        <v/>
      </c>
      <c r="AG20" s="12" t="str">
        <f t="shared" si="14"/>
        <v/>
      </c>
    </row>
    <row r="21" spans="1:33" x14ac:dyDescent="0.25">
      <c r="A21" s="12" t="str">
        <f>IF(Configuración!B24="","",Configuración!A24)</f>
        <v/>
      </c>
      <c r="B21" s="12" t="str">
        <f>IF(Configuración!B24="","",Configuración!B24)</f>
        <v/>
      </c>
      <c r="C21" s="12" t="str">
        <f>IF(Configuración!B24="","",Configuración!C24)</f>
        <v/>
      </c>
      <c r="D21" s="54"/>
      <c r="E21" s="54"/>
      <c r="F21" s="54"/>
      <c r="G21" s="12" t="str">
        <f t="shared" si="0"/>
        <v/>
      </c>
      <c r="H21" s="12" t="str">
        <f t="shared" si="1"/>
        <v/>
      </c>
      <c r="I21" s="54"/>
      <c r="J21" s="54"/>
      <c r="K21" s="54"/>
      <c r="L21" s="12" t="str">
        <f t="shared" si="2"/>
        <v/>
      </c>
      <c r="M21" s="12" t="str">
        <f t="shared" si="3"/>
        <v/>
      </c>
      <c r="N21" s="54"/>
      <c r="O21" s="54"/>
      <c r="P21" s="54"/>
      <c r="Q21" s="12" t="str">
        <f t="shared" si="4"/>
        <v/>
      </c>
      <c r="R21" s="12" t="str">
        <f t="shared" si="5"/>
        <v/>
      </c>
      <c r="S21" s="54"/>
      <c r="T21" s="54"/>
      <c r="U21" s="54"/>
      <c r="V21" s="12" t="str">
        <f t="shared" si="6"/>
        <v/>
      </c>
      <c r="W21" s="12" t="str">
        <f t="shared" si="7"/>
        <v/>
      </c>
      <c r="X21" s="54"/>
      <c r="Y21" s="54"/>
      <c r="Z21" s="54"/>
      <c r="AA21" s="12" t="str">
        <f t="shared" si="8"/>
        <v/>
      </c>
      <c r="AB21" s="12" t="str">
        <f t="shared" si="9"/>
        <v/>
      </c>
      <c r="AC21" s="12" t="str">
        <f t="shared" si="10"/>
        <v/>
      </c>
      <c r="AD21" s="12" t="str">
        <f t="shared" si="11"/>
        <v/>
      </c>
      <c r="AE21" s="12" t="str">
        <f t="shared" si="12"/>
        <v/>
      </c>
      <c r="AF21" s="12" t="str">
        <f t="shared" si="13"/>
        <v/>
      </c>
      <c r="AG21" s="12" t="str">
        <f t="shared" si="14"/>
        <v/>
      </c>
    </row>
    <row r="22" spans="1:33" x14ac:dyDescent="0.25">
      <c r="A22" s="12" t="str">
        <f>IF(Configuración!B25="","",Configuración!A25)</f>
        <v/>
      </c>
      <c r="B22" s="12" t="str">
        <f>IF(Configuración!B25="","",Configuración!B25)</f>
        <v/>
      </c>
      <c r="C22" s="12" t="str">
        <f>IF(Configuración!B25="","",Configuración!C25)</f>
        <v/>
      </c>
      <c r="D22" s="54"/>
      <c r="E22" s="54"/>
      <c r="F22" s="54"/>
      <c r="G22" s="12" t="str">
        <f t="shared" si="0"/>
        <v/>
      </c>
      <c r="H22" s="12" t="str">
        <f t="shared" si="1"/>
        <v/>
      </c>
      <c r="I22" s="54"/>
      <c r="J22" s="54"/>
      <c r="K22" s="54"/>
      <c r="L22" s="12" t="str">
        <f t="shared" si="2"/>
        <v/>
      </c>
      <c r="M22" s="12" t="str">
        <f t="shared" si="3"/>
        <v/>
      </c>
      <c r="N22" s="54"/>
      <c r="O22" s="54"/>
      <c r="P22" s="54"/>
      <c r="Q22" s="12" t="str">
        <f t="shared" si="4"/>
        <v/>
      </c>
      <c r="R22" s="12" t="str">
        <f t="shared" si="5"/>
        <v/>
      </c>
      <c r="S22" s="54"/>
      <c r="T22" s="54"/>
      <c r="U22" s="54"/>
      <c r="V22" s="12" t="str">
        <f t="shared" si="6"/>
        <v/>
      </c>
      <c r="W22" s="12" t="str">
        <f t="shared" si="7"/>
        <v/>
      </c>
      <c r="X22" s="54"/>
      <c r="Y22" s="54"/>
      <c r="Z22" s="54"/>
      <c r="AA22" s="12" t="str">
        <f t="shared" si="8"/>
        <v/>
      </c>
      <c r="AB22" s="12" t="str">
        <f t="shared" si="9"/>
        <v/>
      </c>
      <c r="AC22" s="12" t="str">
        <f t="shared" si="10"/>
        <v/>
      </c>
      <c r="AD22" s="12" t="str">
        <f t="shared" si="11"/>
        <v/>
      </c>
      <c r="AE22" s="12" t="str">
        <f t="shared" si="12"/>
        <v/>
      </c>
      <c r="AF22" s="12" t="str">
        <f t="shared" si="13"/>
        <v/>
      </c>
      <c r="AG22" s="12" t="str">
        <f t="shared" si="14"/>
        <v/>
      </c>
    </row>
    <row r="23" spans="1:33" x14ac:dyDescent="0.25">
      <c r="A23" s="12" t="str">
        <f>IF(Configuración!B26="","",Configuración!A26)</f>
        <v/>
      </c>
      <c r="B23" s="12" t="str">
        <f>IF(Configuración!B26="","",Configuración!B26)</f>
        <v/>
      </c>
      <c r="C23" s="12" t="str">
        <f>IF(Configuración!B26="","",Configuración!C26)</f>
        <v/>
      </c>
      <c r="D23" s="54"/>
      <c r="E23" s="54"/>
      <c r="F23" s="54"/>
      <c r="G23" s="12" t="str">
        <f t="shared" si="0"/>
        <v/>
      </c>
      <c r="H23" s="12" t="str">
        <f t="shared" si="1"/>
        <v/>
      </c>
      <c r="I23" s="54"/>
      <c r="J23" s="54"/>
      <c r="K23" s="54"/>
      <c r="L23" s="12" t="str">
        <f t="shared" si="2"/>
        <v/>
      </c>
      <c r="M23" s="12" t="str">
        <f t="shared" si="3"/>
        <v/>
      </c>
      <c r="N23" s="54"/>
      <c r="O23" s="54"/>
      <c r="P23" s="54"/>
      <c r="Q23" s="12" t="str">
        <f t="shared" si="4"/>
        <v/>
      </c>
      <c r="R23" s="12" t="str">
        <f t="shared" si="5"/>
        <v/>
      </c>
      <c r="S23" s="54"/>
      <c r="T23" s="54"/>
      <c r="U23" s="54"/>
      <c r="V23" s="12" t="str">
        <f t="shared" si="6"/>
        <v/>
      </c>
      <c r="W23" s="12" t="str">
        <f t="shared" si="7"/>
        <v/>
      </c>
      <c r="X23" s="54"/>
      <c r="Y23" s="54"/>
      <c r="Z23" s="54"/>
      <c r="AA23" s="12" t="str">
        <f t="shared" si="8"/>
        <v/>
      </c>
      <c r="AB23" s="12" t="str">
        <f t="shared" si="9"/>
        <v/>
      </c>
      <c r="AC23" s="12" t="str">
        <f t="shared" si="10"/>
        <v/>
      </c>
      <c r="AD23" s="12" t="str">
        <f t="shared" si="11"/>
        <v/>
      </c>
      <c r="AE23" s="12" t="str">
        <f t="shared" si="12"/>
        <v/>
      </c>
      <c r="AF23" s="12" t="str">
        <f t="shared" si="13"/>
        <v/>
      </c>
      <c r="AG23" s="12" t="str">
        <f t="shared" si="14"/>
        <v/>
      </c>
    </row>
    <row r="24" spans="1:33" x14ac:dyDescent="0.25">
      <c r="A24" s="12" t="str">
        <f>IF(Configuración!B27="","",Configuración!A27)</f>
        <v/>
      </c>
      <c r="B24" s="12" t="str">
        <f>IF(Configuración!B27="","",Configuración!B27)</f>
        <v/>
      </c>
      <c r="C24" s="12" t="str">
        <f>IF(Configuración!B27="","",Configuración!C27)</f>
        <v/>
      </c>
      <c r="D24" s="54"/>
      <c r="E24" s="54"/>
      <c r="F24" s="54"/>
      <c r="G24" s="12" t="str">
        <f t="shared" si="0"/>
        <v/>
      </c>
      <c r="H24" s="12" t="str">
        <f t="shared" si="1"/>
        <v/>
      </c>
      <c r="I24" s="54"/>
      <c r="J24" s="54"/>
      <c r="K24" s="54"/>
      <c r="L24" s="12" t="str">
        <f t="shared" si="2"/>
        <v/>
      </c>
      <c r="M24" s="12" t="str">
        <f t="shared" si="3"/>
        <v/>
      </c>
      <c r="N24" s="54"/>
      <c r="O24" s="54"/>
      <c r="P24" s="54"/>
      <c r="Q24" s="12" t="str">
        <f t="shared" si="4"/>
        <v/>
      </c>
      <c r="R24" s="12" t="str">
        <f t="shared" si="5"/>
        <v/>
      </c>
      <c r="S24" s="54"/>
      <c r="T24" s="54"/>
      <c r="U24" s="54"/>
      <c r="V24" s="12" t="str">
        <f t="shared" si="6"/>
        <v/>
      </c>
      <c r="W24" s="12" t="str">
        <f t="shared" si="7"/>
        <v/>
      </c>
      <c r="X24" s="54"/>
      <c r="Y24" s="54"/>
      <c r="Z24" s="54"/>
      <c r="AA24" s="12" t="str">
        <f t="shared" si="8"/>
        <v/>
      </c>
      <c r="AB24" s="12" t="str">
        <f t="shared" si="9"/>
        <v/>
      </c>
      <c r="AC24" s="12" t="str">
        <f t="shared" si="10"/>
        <v/>
      </c>
      <c r="AD24" s="12" t="str">
        <f t="shared" si="11"/>
        <v/>
      </c>
      <c r="AE24" s="12" t="str">
        <f t="shared" si="12"/>
        <v/>
      </c>
      <c r="AF24" s="12" t="str">
        <f t="shared" si="13"/>
        <v/>
      </c>
      <c r="AG24" s="12" t="str">
        <f t="shared" si="14"/>
        <v/>
      </c>
    </row>
    <row r="25" spans="1:33" x14ac:dyDescent="0.25">
      <c r="A25" s="12" t="str">
        <f>IF(Configuración!B28="","",Configuración!A28)</f>
        <v/>
      </c>
      <c r="B25" s="12" t="str">
        <f>IF(Configuración!B28="","",Configuración!B28)</f>
        <v/>
      </c>
      <c r="C25" s="12" t="str">
        <f>IF(Configuración!B28="","",Configuración!C28)</f>
        <v/>
      </c>
      <c r="D25" s="54"/>
      <c r="E25" s="54"/>
      <c r="F25" s="54"/>
      <c r="G25" s="12" t="str">
        <f t="shared" si="0"/>
        <v/>
      </c>
      <c r="H25" s="12" t="str">
        <f t="shared" si="1"/>
        <v/>
      </c>
      <c r="I25" s="54"/>
      <c r="J25" s="54"/>
      <c r="K25" s="54"/>
      <c r="L25" s="12" t="str">
        <f t="shared" si="2"/>
        <v/>
      </c>
      <c r="M25" s="12" t="str">
        <f t="shared" si="3"/>
        <v/>
      </c>
      <c r="N25" s="54"/>
      <c r="O25" s="54"/>
      <c r="P25" s="54"/>
      <c r="Q25" s="12" t="str">
        <f t="shared" si="4"/>
        <v/>
      </c>
      <c r="R25" s="12" t="str">
        <f t="shared" si="5"/>
        <v/>
      </c>
      <c r="S25" s="54"/>
      <c r="T25" s="54"/>
      <c r="U25" s="54"/>
      <c r="V25" s="12" t="str">
        <f t="shared" si="6"/>
        <v/>
      </c>
      <c r="W25" s="12" t="str">
        <f t="shared" si="7"/>
        <v/>
      </c>
      <c r="X25" s="54"/>
      <c r="Y25" s="54"/>
      <c r="Z25" s="54"/>
      <c r="AA25" s="12" t="str">
        <f t="shared" si="8"/>
        <v/>
      </c>
      <c r="AB25" s="12" t="str">
        <f t="shared" si="9"/>
        <v/>
      </c>
      <c r="AC25" s="12" t="str">
        <f t="shared" si="10"/>
        <v/>
      </c>
      <c r="AD25" s="12" t="str">
        <f t="shared" si="11"/>
        <v/>
      </c>
      <c r="AE25" s="12" t="str">
        <f t="shared" si="12"/>
        <v/>
      </c>
      <c r="AF25" s="12" t="str">
        <f t="shared" si="13"/>
        <v/>
      </c>
      <c r="AG25" s="12" t="str">
        <f t="shared" si="14"/>
        <v/>
      </c>
    </row>
    <row r="26" spans="1:33" x14ac:dyDescent="0.25">
      <c r="A26" s="12" t="str">
        <f>IF(Configuración!B29="","",Configuración!A29)</f>
        <v/>
      </c>
      <c r="B26" s="12" t="str">
        <f>IF(Configuración!B29="","",Configuración!B29)</f>
        <v/>
      </c>
      <c r="C26" s="12" t="str">
        <f>IF(Configuración!B29="","",Configuración!C29)</f>
        <v/>
      </c>
      <c r="D26" s="54"/>
      <c r="E26" s="54"/>
      <c r="F26" s="54"/>
      <c r="G26" s="12" t="str">
        <f t="shared" si="0"/>
        <v/>
      </c>
      <c r="H26" s="12" t="str">
        <f t="shared" si="1"/>
        <v/>
      </c>
      <c r="I26" s="54"/>
      <c r="J26" s="54"/>
      <c r="K26" s="54"/>
      <c r="L26" s="12" t="str">
        <f t="shared" si="2"/>
        <v/>
      </c>
      <c r="M26" s="12" t="str">
        <f t="shared" si="3"/>
        <v/>
      </c>
      <c r="N26" s="54"/>
      <c r="O26" s="54"/>
      <c r="P26" s="54"/>
      <c r="Q26" s="12" t="str">
        <f t="shared" si="4"/>
        <v/>
      </c>
      <c r="R26" s="12" t="str">
        <f t="shared" si="5"/>
        <v/>
      </c>
      <c r="S26" s="54"/>
      <c r="T26" s="54"/>
      <c r="U26" s="54"/>
      <c r="V26" s="12" t="str">
        <f t="shared" si="6"/>
        <v/>
      </c>
      <c r="W26" s="12" t="str">
        <f t="shared" si="7"/>
        <v/>
      </c>
      <c r="X26" s="54"/>
      <c r="Y26" s="54"/>
      <c r="Z26" s="54"/>
      <c r="AA26" s="12" t="str">
        <f t="shared" si="8"/>
        <v/>
      </c>
      <c r="AB26" s="12" t="str">
        <f t="shared" si="9"/>
        <v/>
      </c>
      <c r="AC26" s="12" t="str">
        <f t="shared" si="10"/>
        <v/>
      </c>
      <c r="AD26" s="12" t="str">
        <f t="shared" si="11"/>
        <v/>
      </c>
      <c r="AE26" s="12" t="str">
        <f t="shared" si="12"/>
        <v/>
      </c>
      <c r="AF26" s="12" t="str">
        <f t="shared" si="13"/>
        <v/>
      </c>
      <c r="AG26" s="12" t="str">
        <f t="shared" si="14"/>
        <v/>
      </c>
    </row>
    <row r="27" spans="1:33" x14ac:dyDescent="0.25">
      <c r="A27" s="12" t="str">
        <f>IF(Configuración!B30="","",Configuración!A30)</f>
        <v/>
      </c>
      <c r="B27" s="12" t="str">
        <f>IF(Configuración!B30="","",Configuración!B30)</f>
        <v/>
      </c>
      <c r="C27" s="12" t="str">
        <f>IF(Configuración!B30="","",Configuración!C30)</f>
        <v/>
      </c>
      <c r="D27" s="54"/>
      <c r="E27" s="54"/>
      <c r="F27" s="54"/>
      <c r="G27" s="12" t="str">
        <f t="shared" si="0"/>
        <v/>
      </c>
      <c r="H27" s="12" t="str">
        <f t="shared" si="1"/>
        <v/>
      </c>
      <c r="I27" s="54"/>
      <c r="J27" s="54"/>
      <c r="K27" s="54"/>
      <c r="L27" s="12" t="str">
        <f t="shared" si="2"/>
        <v/>
      </c>
      <c r="M27" s="12" t="str">
        <f t="shared" si="3"/>
        <v/>
      </c>
      <c r="N27" s="54"/>
      <c r="O27" s="54"/>
      <c r="P27" s="54"/>
      <c r="Q27" s="12" t="str">
        <f t="shared" si="4"/>
        <v/>
      </c>
      <c r="R27" s="12" t="str">
        <f t="shared" si="5"/>
        <v/>
      </c>
      <c r="S27" s="54"/>
      <c r="T27" s="54"/>
      <c r="U27" s="54"/>
      <c r="V27" s="12" t="str">
        <f t="shared" si="6"/>
        <v/>
      </c>
      <c r="W27" s="12" t="str">
        <f t="shared" si="7"/>
        <v/>
      </c>
      <c r="X27" s="54"/>
      <c r="Y27" s="54"/>
      <c r="Z27" s="54"/>
      <c r="AA27" s="12" t="str">
        <f t="shared" si="8"/>
        <v/>
      </c>
      <c r="AB27" s="12" t="str">
        <f t="shared" si="9"/>
        <v/>
      </c>
      <c r="AC27" s="12" t="str">
        <f t="shared" si="10"/>
        <v/>
      </c>
      <c r="AD27" s="12" t="str">
        <f t="shared" si="11"/>
        <v/>
      </c>
      <c r="AE27" s="12" t="str">
        <f t="shared" si="12"/>
        <v/>
      </c>
      <c r="AF27" s="12" t="str">
        <f t="shared" si="13"/>
        <v/>
      </c>
      <c r="AG27" s="12" t="str">
        <f t="shared" si="14"/>
        <v/>
      </c>
    </row>
    <row r="28" spans="1:33" x14ac:dyDescent="0.25">
      <c r="A28" s="12" t="str">
        <f>IF(Configuración!B31="","",Configuración!A31)</f>
        <v/>
      </c>
      <c r="B28" s="12" t="str">
        <f>IF(Configuración!B31="","",Configuración!B31)</f>
        <v/>
      </c>
      <c r="C28" s="12" t="str">
        <f>IF(Configuración!B31="","",Configuración!C31)</f>
        <v/>
      </c>
      <c r="D28" s="54"/>
      <c r="E28" s="54"/>
      <c r="F28" s="54"/>
      <c r="G28" s="12" t="str">
        <f t="shared" si="0"/>
        <v/>
      </c>
      <c r="H28" s="12" t="str">
        <f t="shared" si="1"/>
        <v/>
      </c>
      <c r="I28" s="54"/>
      <c r="J28" s="54"/>
      <c r="K28" s="54"/>
      <c r="L28" s="12" t="str">
        <f t="shared" si="2"/>
        <v/>
      </c>
      <c r="M28" s="12" t="str">
        <f t="shared" si="3"/>
        <v/>
      </c>
      <c r="N28" s="54"/>
      <c r="O28" s="54"/>
      <c r="P28" s="54"/>
      <c r="Q28" s="12" t="str">
        <f t="shared" si="4"/>
        <v/>
      </c>
      <c r="R28" s="12" t="str">
        <f t="shared" si="5"/>
        <v/>
      </c>
      <c r="S28" s="54"/>
      <c r="T28" s="54"/>
      <c r="U28" s="54"/>
      <c r="V28" s="12" t="str">
        <f t="shared" si="6"/>
        <v/>
      </c>
      <c r="W28" s="12" t="str">
        <f t="shared" si="7"/>
        <v/>
      </c>
      <c r="X28" s="54"/>
      <c r="Y28" s="54"/>
      <c r="Z28" s="54"/>
      <c r="AA28" s="12" t="str">
        <f t="shared" si="8"/>
        <v/>
      </c>
      <c r="AB28" s="12" t="str">
        <f t="shared" si="9"/>
        <v/>
      </c>
      <c r="AC28" s="12" t="str">
        <f t="shared" si="10"/>
        <v/>
      </c>
      <c r="AD28" s="12" t="str">
        <f t="shared" si="11"/>
        <v/>
      </c>
      <c r="AE28" s="12" t="str">
        <f t="shared" si="12"/>
        <v/>
      </c>
      <c r="AF28" s="12" t="str">
        <f t="shared" si="13"/>
        <v/>
      </c>
      <c r="AG28" s="12" t="str">
        <f t="shared" si="14"/>
        <v/>
      </c>
    </row>
    <row r="29" spans="1:33" x14ac:dyDescent="0.25">
      <c r="A29" s="12" t="str">
        <f>IF(Configuración!B32="","",Configuración!A32)</f>
        <v/>
      </c>
      <c r="B29" s="12" t="str">
        <f>IF(Configuración!B32="","",Configuración!B32)</f>
        <v/>
      </c>
      <c r="C29" s="12" t="str">
        <f>IF(Configuración!B32="","",Configuración!C32)</f>
        <v/>
      </c>
      <c r="D29" s="54"/>
      <c r="E29" s="54"/>
      <c r="F29" s="54"/>
      <c r="G29" s="12" t="str">
        <f t="shared" si="0"/>
        <v/>
      </c>
      <c r="H29" s="12" t="str">
        <f t="shared" si="1"/>
        <v/>
      </c>
      <c r="I29" s="54"/>
      <c r="J29" s="54"/>
      <c r="K29" s="54"/>
      <c r="L29" s="12" t="str">
        <f t="shared" si="2"/>
        <v/>
      </c>
      <c r="M29" s="12" t="str">
        <f t="shared" si="3"/>
        <v/>
      </c>
      <c r="N29" s="54"/>
      <c r="O29" s="54"/>
      <c r="P29" s="54"/>
      <c r="Q29" s="12" t="str">
        <f t="shared" si="4"/>
        <v/>
      </c>
      <c r="R29" s="12" t="str">
        <f t="shared" si="5"/>
        <v/>
      </c>
      <c r="S29" s="54"/>
      <c r="T29" s="54"/>
      <c r="U29" s="54"/>
      <c r="V29" s="12" t="str">
        <f t="shared" si="6"/>
        <v/>
      </c>
      <c r="W29" s="12" t="str">
        <f t="shared" si="7"/>
        <v/>
      </c>
      <c r="X29" s="54"/>
      <c r="Y29" s="54"/>
      <c r="Z29" s="54"/>
      <c r="AA29" s="12" t="str">
        <f t="shared" si="8"/>
        <v/>
      </c>
      <c r="AB29" s="12" t="str">
        <f t="shared" si="9"/>
        <v/>
      </c>
      <c r="AC29" s="12" t="str">
        <f t="shared" si="10"/>
        <v/>
      </c>
      <c r="AD29" s="12" t="str">
        <f t="shared" si="11"/>
        <v/>
      </c>
      <c r="AE29" s="12" t="str">
        <f t="shared" si="12"/>
        <v/>
      </c>
      <c r="AF29" s="12" t="str">
        <f t="shared" si="13"/>
        <v/>
      </c>
      <c r="AG29" s="12" t="str">
        <f t="shared" si="14"/>
        <v/>
      </c>
    </row>
    <row r="30" spans="1:33" x14ac:dyDescent="0.25">
      <c r="A30" s="12" t="str">
        <f>IF(Configuración!B33="","",Configuración!A33)</f>
        <v/>
      </c>
      <c r="B30" s="12" t="str">
        <f>IF(Configuración!B33="","",Configuración!B33)</f>
        <v/>
      </c>
      <c r="C30" s="12" t="str">
        <f>IF(Configuración!B33="","",Configuración!C33)</f>
        <v/>
      </c>
      <c r="D30" s="54"/>
      <c r="E30" s="54"/>
      <c r="F30" s="54"/>
      <c r="G30" s="12" t="str">
        <f t="shared" si="0"/>
        <v/>
      </c>
      <c r="H30" s="12" t="str">
        <f t="shared" si="1"/>
        <v/>
      </c>
      <c r="I30" s="54"/>
      <c r="J30" s="54"/>
      <c r="K30" s="54"/>
      <c r="L30" s="12" t="str">
        <f t="shared" si="2"/>
        <v/>
      </c>
      <c r="M30" s="12" t="str">
        <f t="shared" si="3"/>
        <v/>
      </c>
      <c r="N30" s="54"/>
      <c r="O30" s="54"/>
      <c r="P30" s="54"/>
      <c r="Q30" s="12" t="str">
        <f t="shared" si="4"/>
        <v/>
      </c>
      <c r="R30" s="12" t="str">
        <f t="shared" si="5"/>
        <v/>
      </c>
      <c r="S30" s="54"/>
      <c r="T30" s="54"/>
      <c r="U30" s="54"/>
      <c r="V30" s="12" t="str">
        <f t="shared" si="6"/>
        <v/>
      </c>
      <c r="W30" s="12" t="str">
        <f t="shared" si="7"/>
        <v/>
      </c>
      <c r="X30" s="54"/>
      <c r="Y30" s="54"/>
      <c r="Z30" s="54"/>
      <c r="AA30" s="12" t="str">
        <f t="shared" si="8"/>
        <v/>
      </c>
      <c r="AB30" s="12" t="str">
        <f t="shared" si="9"/>
        <v/>
      </c>
      <c r="AC30" s="12" t="str">
        <f t="shared" si="10"/>
        <v/>
      </c>
      <c r="AD30" s="12" t="str">
        <f t="shared" si="11"/>
        <v/>
      </c>
      <c r="AE30" s="12" t="str">
        <f t="shared" si="12"/>
        <v/>
      </c>
      <c r="AF30" s="12" t="str">
        <f t="shared" si="13"/>
        <v/>
      </c>
      <c r="AG30" s="12" t="str">
        <f t="shared" si="14"/>
        <v/>
      </c>
    </row>
    <row r="31" spans="1:33" x14ac:dyDescent="0.25">
      <c r="A31" s="12" t="str">
        <f>IF(Configuración!B34="","",Configuración!A34)</f>
        <v/>
      </c>
      <c r="B31" s="12" t="str">
        <f>IF(Configuración!B34="","",Configuración!B34)</f>
        <v/>
      </c>
      <c r="C31" s="12" t="str">
        <f>IF(Configuración!B34="","",Configuración!C34)</f>
        <v/>
      </c>
      <c r="D31" s="54"/>
      <c r="E31" s="54"/>
      <c r="F31" s="54"/>
      <c r="G31" s="12" t="str">
        <f t="shared" si="0"/>
        <v/>
      </c>
      <c r="H31" s="12" t="str">
        <f t="shared" si="1"/>
        <v/>
      </c>
      <c r="I31" s="54"/>
      <c r="J31" s="54"/>
      <c r="K31" s="54"/>
      <c r="L31" s="12" t="str">
        <f t="shared" si="2"/>
        <v/>
      </c>
      <c r="M31" s="12" t="str">
        <f t="shared" si="3"/>
        <v/>
      </c>
      <c r="N31" s="54"/>
      <c r="O31" s="54"/>
      <c r="P31" s="54"/>
      <c r="Q31" s="12" t="str">
        <f t="shared" si="4"/>
        <v/>
      </c>
      <c r="R31" s="12" t="str">
        <f t="shared" si="5"/>
        <v/>
      </c>
      <c r="S31" s="54"/>
      <c r="T31" s="54"/>
      <c r="U31" s="54"/>
      <c r="V31" s="12" t="str">
        <f t="shared" si="6"/>
        <v/>
      </c>
      <c r="W31" s="12" t="str">
        <f t="shared" si="7"/>
        <v/>
      </c>
      <c r="X31" s="54"/>
      <c r="Y31" s="54"/>
      <c r="Z31" s="54"/>
      <c r="AA31" s="12" t="str">
        <f t="shared" si="8"/>
        <v/>
      </c>
      <c r="AB31" s="12" t="str">
        <f t="shared" si="9"/>
        <v/>
      </c>
      <c r="AC31" s="12" t="str">
        <f t="shared" si="10"/>
        <v/>
      </c>
      <c r="AD31" s="12" t="str">
        <f t="shared" si="11"/>
        <v/>
      </c>
      <c r="AE31" s="12" t="str">
        <f t="shared" si="12"/>
        <v/>
      </c>
      <c r="AF31" s="12" t="str">
        <f t="shared" si="13"/>
        <v/>
      </c>
      <c r="AG31" s="12" t="str">
        <f t="shared" si="14"/>
        <v/>
      </c>
    </row>
    <row r="32" spans="1:33" x14ac:dyDescent="0.25">
      <c r="A32" s="12" t="str">
        <f>IF(Configuración!B35="","",Configuración!A35)</f>
        <v/>
      </c>
      <c r="B32" s="12" t="str">
        <f>IF(Configuración!B35="","",Configuración!B35)</f>
        <v/>
      </c>
      <c r="C32" s="12" t="str">
        <f>IF(Configuración!B35="","",Configuración!C35)</f>
        <v/>
      </c>
      <c r="D32" s="54"/>
      <c r="E32" s="54"/>
      <c r="F32" s="54"/>
      <c r="G32" s="12" t="str">
        <f t="shared" si="0"/>
        <v/>
      </c>
      <c r="H32" s="12" t="str">
        <f t="shared" si="1"/>
        <v/>
      </c>
      <c r="I32" s="54"/>
      <c r="J32" s="54"/>
      <c r="K32" s="54"/>
      <c r="L32" s="12" t="str">
        <f t="shared" si="2"/>
        <v/>
      </c>
      <c r="M32" s="12" t="str">
        <f t="shared" si="3"/>
        <v/>
      </c>
      <c r="N32" s="54"/>
      <c r="O32" s="54"/>
      <c r="P32" s="54"/>
      <c r="Q32" s="12" t="str">
        <f t="shared" si="4"/>
        <v/>
      </c>
      <c r="R32" s="12" t="str">
        <f t="shared" si="5"/>
        <v/>
      </c>
      <c r="S32" s="54"/>
      <c r="T32" s="54"/>
      <c r="U32" s="54"/>
      <c r="V32" s="12" t="str">
        <f t="shared" si="6"/>
        <v/>
      </c>
      <c r="W32" s="12" t="str">
        <f t="shared" si="7"/>
        <v/>
      </c>
      <c r="X32" s="54"/>
      <c r="Y32" s="54"/>
      <c r="Z32" s="54"/>
      <c r="AA32" s="12" t="str">
        <f t="shared" si="8"/>
        <v/>
      </c>
      <c r="AB32" s="12" t="str">
        <f t="shared" si="9"/>
        <v/>
      </c>
      <c r="AC32" s="12" t="str">
        <f t="shared" si="10"/>
        <v/>
      </c>
      <c r="AD32" s="12" t="str">
        <f t="shared" si="11"/>
        <v/>
      </c>
      <c r="AE32" s="12" t="str">
        <f t="shared" si="12"/>
        <v/>
      </c>
      <c r="AF32" s="12" t="str">
        <f t="shared" si="13"/>
        <v/>
      </c>
      <c r="AG32" s="12" t="str">
        <f t="shared" si="14"/>
        <v/>
      </c>
    </row>
    <row r="33" spans="1:33" x14ac:dyDescent="0.25">
      <c r="A33" s="12" t="str">
        <f>IF(Configuración!B36="","",Configuración!A36)</f>
        <v/>
      </c>
      <c r="B33" s="12" t="str">
        <f>IF(Configuración!B36="","",Configuración!B36)</f>
        <v/>
      </c>
      <c r="C33" s="12" t="str">
        <f>IF(Configuración!B36="","",Configuración!C36)</f>
        <v/>
      </c>
      <c r="D33" s="54"/>
      <c r="E33" s="54"/>
      <c r="F33" s="54"/>
      <c r="G33" s="12" t="str">
        <f t="shared" si="0"/>
        <v/>
      </c>
      <c r="H33" s="12" t="str">
        <f t="shared" si="1"/>
        <v/>
      </c>
      <c r="I33" s="54"/>
      <c r="J33" s="54"/>
      <c r="K33" s="54"/>
      <c r="L33" s="12" t="str">
        <f t="shared" si="2"/>
        <v/>
      </c>
      <c r="M33" s="12" t="str">
        <f t="shared" si="3"/>
        <v/>
      </c>
      <c r="N33" s="54"/>
      <c r="O33" s="54"/>
      <c r="P33" s="54"/>
      <c r="Q33" s="12" t="str">
        <f t="shared" si="4"/>
        <v/>
      </c>
      <c r="R33" s="12" t="str">
        <f t="shared" si="5"/>
        <v/>
      </c>
      <c r="S33" s="54"/>
      <c r="T33" s="54"/>
      <c r="U33" s="54"/>
      <c r="V33" s="12" t="str">
        <f t="shared" si="6"/>
        <v/>
      </c>
      <c r="W33" s="12" t="str">
        <f t="shared" si="7"/>
        <v/>
      </c>
      <c r="X33" s="54"/>
      <c r="Y33" s="54"/>
      <c r="Z33" s="54"/>
      <c r="AA33" s="12" t="str">
        <f t="shared" si="8"/>
        <v/>
      </c>
      <c r="AB33" s="12" t="str">
        <f t="shared" si="9"/>
        <v/>
      </c>
      <c r="AC33" s="12" t="str">
        <f t="shared" si="10"/>
        <v/>
      </c>
      <c r="AD33" s="12" t="str">
        <f t="shared" si="11"/>
        <v/>
      </c>
      <c r="AE33" s="12" t="str">
        <f t="shared" si="12"/>
        <v/>
      </c>
      <c r="AF33" s="12" t="str">
        <f t="shared" si="13"/>
        <v/>
      </c>
      <c r="AG33" s="12" t="str">
        <f t="shared" si="14"/>
        <v/>
      </c>
    </row>
    <row r="34" spans="1:33" x14ac:dyDescent="0.25">
      <c r="A34" s="12" t="str">
        <f>IF(Configuración!B37="","",Configuración!A37)</f>
        <v/>
      </c>
      <c r="B34" s="12" t="str">
        <f>IF(Configuración!B37="","",Configuración!B37)</f>
        <v/>
      </c>
      <c r="C34" s="12" t="str">
        <f>IF(Configuración!B37="","",Configuración!C37)</f>
        <v/>
      </c>
      <c r="D34" s="54"/>
      <c r="E34" s="54"/>
      <c r="F34" s="54"/>
      <c r="G34" s="12" t="str">
        <f t="shared" si="0"/>
        <v/>
      </c>
      <c r="H34" s="12" t="str">
        <f t="shared" si="1"/>
        <v/>
      </c>
      <c r="I34" s="54"/>
      <c r="J34" s="54"/>
      <c r="K34" s="54"/>
      <c r="L34" s="12" t="str">
        <f t="shared" si="2"/>
        <v/>
      </c>
      <c r="M34" s="12" t="str">
        <f t="shared" si="3"/>
        <v/>
      </c>
      <c r="N34" s="54"/>
      <c r="O34" s="54"/>
      <c r="P34" s="54"/>
      <c r="Q34" s="12" t="str">
        <f t="shared" si="4"/>
        <v/>
      </c>
      <c r="R34" s="12" t="str">
        <f t="shared" si="5"/>
        <v/>
      </c>
      <c r="S34" s="54"/>
      <c r="T34" s="54"/>
      <c r="U34" s="54"/>
      <c r="V34" s="12" t="str">
        <f t="shared" si="6"/>
        <v/>
      </c>
      <c r="W34" s="12" t="str">
        <f t="shared" si="7"/>
        <v/>
      </c>
      <c r="X34" s="54"/>
      <c r="Y34" s="54"/>
      <c r="Z34" s="54"/>
      <c r="AA34" s="12" t="str">
        <f t="shared" si="8"/>
        <v/>
      </c>
      <c r="AB34" s="12" t="str">
        <f t="shared" si="9"/>
        <v/>
      </c>
      <c r="AC34" s="12" t="str">
        <f t="shared" si="10"/>
        <v/>
      </c>
      <c r="AD34" s="12" t="str">
        <f t="shared" si="11"/>
        <v/>
      </c>
      <c r="AE34" s="12" t="str">
        <f t="shared" si="12"/>
        <v/>
      </c>
      <c r="AF34" s="12" t="str">
        <f t="shared" si="13"/>
        <v/>
      </c>
      <c r="AG34" s="12" t="str">
        <f t="shared" si="14"/>
        <v/>
      </c>
    </row>
    <row r="35" spans="1:33" x14ac:dyDescent="0.25">
      <c r="A35" s="12" t="str">
        <f>IF(Configuración!B38="","",Configuración!A38)</f>
        <v/>
      </c>
      <c r="B35" s="12" t="str">
        <f>IF(Configuración!B38="","",Configuración!B38)</f>
        <v/>
      </c>
      <c r="C35" s="12" t="str">
        <f>IF(Configuración!B38="","",Configuración!C38)</f>
        <v/>
      </c>
      <c r="D35" s="54"/>
      <c r="E35" s="54"/>
      <c r="F35" s="54"/>
      <c r="G35" s="12" t="str">
        <f t="shared" si="0"/>
        <v/>
      </c>
      <c r="H35" s="12" t="str">
        <f t="shared" si="1"/>
        <v/>
      </c>
      <c r="I35" s="54"/>
      <c r="J35" s="54"/>
      <c r="K35" s="54"/>
      <c r="L35" s="12" t="str">
        <f t="shared" si="2"/>
        <v/>
      </c>
      <c r="M35" s="12" t="str">
        <f t="shared" si="3"/>
        <v/>
      </c>
      <c r="N35" s="54"/>
      <c r="O35" s="54"/>
      <c r="P35" s="54"/>
      <c r="Q35" s="12" t="str">
        <f t="shared" si="4"/>
        <v/>
      </c>
      <c r="R35" s="12" t="str">
        <f t="shared" si="5"/>
        <v/>
      </c>
      <c r="S35" s="54"/>
      <c r="T35" s="54"/>
      <c r="U35" s="54"/>
      <c r="V35" s="12" t="str">
        <f t="shared" si="6"/>
        <v/>
      </c>
      <c r="W35" s="12" t="str">
        <f t="shared" si="7"/>
        <v/>
      </c>
      <c r="X35" s="54"/>
      <c r="Y35" s="54"/>
      <c r="Z35" s="54"/>
      <c r="AA35" s="12" t="str">
        <f t="shared" si="8"/>
        <v/>
      </c>
      <c r="AB35" s="12" t="str">
        <f t="shared" si="9"/>
        <v/>
      </c>
      <c r="AC35" s="12" t="str">
        <f t="shared" si="10"/>
        <v/>
      </c>
      <c r="AD35" s="12" t="str">
        <f t="shared" si="11"/>
        <v/>
      </c>
      <c r="AE35" s="12" t="str">
        <f t="shared" si="12"/>
        <v/>
      </c>
      <c r="AF35" s="12" t="str">
        <f t="shared" si="13"/>
        <v/>
      </c>
      <c r="AG35" s="12" t="str">
        <f t="shared" si="14"/>
        <v/>
      </c>
    </row>
    <row r="36" spans="1:33" x14ac:dyDescent="0.25">
      <c r="A36" s="12" t="str">
        <f>IF(Configuración!B39="","",Configuración!A39)</f>
        <v/>
      </c>
      <c r="B36" s="12" t="str">
        <f>IF(Configuración!B39="","",Configuración!B39)</f>
        <v/>
      </c>
      <c r="C36" s="12" t="str">
        <f>IF(Configuración!B39="","",Configuración!C39)</f>
        <v/>
      </c>
      <c r="D36" s="54"/>
      <c r="E36" s="54"/>
      <c r="F36" s="54"/>
      <c r="G36" s="12" t="str">
        <f t="shared" si="0"/>
        <v/>
      </c>
      <c r="H36" s="12" t="str">
        <f t="shared" si="1"/>
        <v/>
      </c>
      <c r="I36" s="54"/>
      <c r="J36" s="54"/>
      <c r="K36" s="54"/>
      <c r="L36" s="12" t="str">
        <f t="shared" si="2"/>
        <v/>
      </c>
      <c r="M36" s="12" t="str">
        <f t="shared" si="3"/>
        <v/>
      </c>
      <c r="N36" s="54"/>
      <c r="O36" s="54"/>
      <c r="P36" s="54"/>
      <c r="Q36" s="12" t="str">
        <f t="shared" si="4"/>
        <v/>
      </c>
      <c r="R36" s="12" t="str">
        <f t="shared" si="5"/>
        <v/>
      </c>
      <c r="S36" s="54"/>
      <c r="T36" s="54"/>
      <c r="U36" s="54"/>
      <c r="V36" s="12" t="str">
        <f t="shared" si="6"/>
        <v/>
      </c>
      <c r="W36" s="12" t="str">
        <f t="shared" si="7"/>
        <v/>
      </c>
      <c r="X36" s="54"/>
      <c r="Y36" s="54"/>
      <c r="Z36" s="54"/>
      <c r="AA36" s="12" t="str">
        <f t="shared" si="8"/>
        <v/>
      </c>
      <c r="AB36" s="12" t="str">
        <f t="shared" si="9"/>
        <v/>
      </c>
      <c r="AC36" s="12" t="str">
        <f t="shared" si="10"/>
        <v/>
      </c>
      <c r="AD36" s="12" t="str">
        <f t="shared" si="11"/>
        <v/>
      </c>
      <c r="AE36" s="12" t="str">
        <f t="shared" si="12"/>
        <v/>
      </c>
      <c r="AF36" s="12" t="str">
        <f t="shared" si="13"/>
        <v/>
      </c>
      <c r="AG36" s="12" t="str">
        <f t="shared" si="14"/>
        <v/>
      </c>
    </row>
    <row r="37" spans="1:33" x14ac:dyDescent="0.25">
      <c r="A37" s="12" t="str">
        <f>IF(Configuración!B40="","",Configuración!A40)</f>
        <v/>
      </c>
      <c r="B37" s="12" t="str">
        <f>IF(Configuración!B40="","",Configuración!B40)</f>
        <v/>
      </c>
      <c r="C37" s="12" t="str">
        <f>IF(Configuración!B40="","",Configuración!C40)</f>
        <v/>
      </c>
      <c r="D37" s="54"/>
      <c r="E37" s="54"/>
      <c r="F37" s="54"/>
      <c r="G37" s="12" t="str">
        <f t="shared" si="0"/>
        <v/>
      </c>
      <c r="H37" s="12" t="str">
        <f t="shared" si="1"/>
        <v/>
      </c>
      <c r="I37" s="54"/>
      <c r="J37" s="54"/>
      <c r="K37" s="54"/>
      <c r="L37" s="12" t="str">
        <f t="shared" si="2"/>
        <v/>
      </c>
      <c r="M37" s="12" t="str">
        <f t="shared" si="3"/>
        <v/>
      </c>
      <c r="N37" s="54"/>
      <c r="O37" s="54"/>
      <c r="P37" s="54"/>
      <c r="Q37" s="12" t="str">
        <f t="shared" si="4"/>
        <v/>
      </c>
      <c r="R37" s="12" t="str">
        <f t="shared" si="5"/>
        <v/>
      </c>
      <c r="S37" s="54"/>
      <c r="T37" s="54"/>
      <c r="U37" s="54"/>
      <c r="V37" s="12" t="str">
        <f t="shared" si="6"/>
        <v/>
      </c>
      <c r="W37" s="12" t="str">
        <f t="shared" si="7"/>
        <v/>
      </c>
      <c r="X37" s="54"/>
      <c r="Y37" s="54"/>
      <c r="Z37" s="54"/>
      <c r="AA37" s="12" t="str">
        <f t="shared" si="8"/>
        <v/>
      </c>
      <c r="AB37" s="12" t="str">
        <f t="shared" si="9"/>
        <v/>
      </c>
      <c r="AC37" s="12" t="str">
        <f t="shared" si="10"/>
        <v/>
      </c>
      <c r="AD37" s="12" t="str">
        <f t="shared" si="11"/>
        <v/>
      </c>
      <c r="AE37" s="12" t="str">
        <f t="shared" si="12"/>
        <v/>
      </c>
      <c r="AF37" s="12" t="str">
        <f t="shared" si="13"/>
        <v/>
      </c>
      <c r="AG37" s="12" t="str">
        <f t="shared" si="14"/>
        <v/>
      </c>
    </row>
    <row r="38" spans="1:33" x14ac:dyDescent="0.25">
      <c r="A38" s="12" t="str">
        <f>IF(Configuración!B41="","",Configuración!A41)</f>
        <v/>
      </c>
      <c r="B38" s="12" t="str">
        <f>IF(Configuración!B41="","",Configuración!B41)</f>
        <v/>
      </c>
      <c r="C38" s="12" t="str">
        <f>IF(Configuración!B41="","",Configuración!C41)</f>
        <v/>
      </c>
      <c r="D38" s="54"/>
      <c r="E38" s="54"/>
      <c r="F38" s="54"/>
      <c r="G38" s="12" t="str">
        <f t="shared" si="0"/>
        <v/>
      </c>
      <c r="H38" s="12" t="str">
        <f t="shared" si="1"/>
        <v/>
      </c>
      <c r="I38" s="54"/>
      <c r="J38" s="54"/>
      <c r="K38" s="54"/>
      <c r="L38" s="12" t="str">
        <f t="shared" si="2"/>
        <v/>
      </c>
      <c r="M38" s="12" t="str">
        <f t="shared" si="3"/>
        <v/>
      </c>
      <c r="N38" s="54"/>
      <c r="O38" s="54"/>
      <c r="P38" s="54"/>
      <c r="Q38" s="12" t="str">
        <f t="shared" si="4"/>
        <v/>
      </c>
      <c r="R38" s="12" t="str">
        <f t="shared" si="5"/>
        <v/>
      </c>
      <c r="S38" s="54"/>
      <c r="T38" s="54"/>
      <c r="U38" s="54"/>
      <c r="V38" s="12" t="str">
        <f t="shared" si="6"/>
        <v/>
      </c>
      <c r="W38" s="12" t="str">
        <f t="shared" si="7"/>
        <v/>
      </c>
      <c r="X38" s="54"/>
      <c r="Y38" s="54"/>
      <c r="Z38" s="54"/>
      <c r="AA38" s="12" t="str">
        <f t="shared" si="8"/>
        <v/>
      </c>
      <c r="AB38" s="12" t="str">
        <f t="shared" si="9"/>
        <v/>
      </c>
      <c r="AC38" s="12" t="str">
        <f t="shared" si="10"/>
        <v/>
      </c>
      <c r="AD38" s="12" t="str">
        <f t="shared" si="11"/>
        <v/>
      </c>
      <c r="AE38" s="12" t="str">
        <f t="shared" si="12"/>
        <v/>
      </c>
      <c r="AF38" s="12" t="str">
        <f t="shared" si="13"/>
        <v/>
      </c>
      <c r="AG38" s="12" t="str">
        <f t="shared" si="14"/>
        <v/>
      </c>
    </row>
    <row r="39" spans="1:33" x14ac:dyDescent="0.25">
      <c r="A39" s="12" t="str">
        <f>IF(Configuración!B42="","",Configuración!A42)</f>
        <v/>
      </c>
      <c r="B39" s="12" t="str">
        <f>IF(Configuración!B42="","",Configuración!B42)</f>
        <v/>
      </c>
      <c r="C39" s="12" t="str">
        <f>IF(Configuración!B42="","",Configuración!C42)</f>
        <v/>
      </c>
      <c r="D39" s="54"/>
      <c r="E39" s="54"/>
      <c r="F39" s="54"/>
      <c r="G39" s="12" t="str">
        <f t="shared" si="0"/>
        <v/>
      </c>
      <c r="H39" s="12" t="str">
        <f t="shared" si="1"/>
        <v/>
      </c>
      <c r="I39" s="54"/>
      <c r="J39" s="54"/>
      <c r="K39" s="54"/>
      <c r="L39" s="12" t="str">
        <f t="shared" si="2"/>
        <v/>
      </c>
      <c r="M39" s="12" t="str">
        <f t="shared" si="3"/>
        <v/>
      </c>
      <c r="N39" s="54"/>
      <c r="O39" s="54"/>
      <c r="P39" s="54"/>
      <c r="Q39" s="12" t="str">
        <f t="shared" si="4"/>
        <v/>
      </c>
      <c r="R39" s="12" t="str">
        <f t="shared" si="5"/>
        <v/>
      </c>
      <c r="S39" s="54"/>
      <c r="T39" s="54"/>
      <c r="U39" s="54"/>
      <c r="V39" s="12" t="str">
        <f t="shared" si="6"/>
        <v/>
      </c>
      <c r="W39" s="12" t="str">
        <f t="shared" si="7"/>
        <v/>
      </c>
      <c r="X39" s="54"/>
      <c r="Y39" s="54"/>
      <c r="Z39" s="54"/>
      <c r="AA39" s="12" t="str">
        <f t="shared" si="8"/>
        <v/>
      </c>
      <c r="AB39" s="12" t="str">
        <f t="shared" si="9"/>
        <v/>
      </c>
      <c r="AC39" s="12" t="str">
        <f t="shared" si="10"/>
        <v/>
      </c>
      <c r="AD39" s="12" t="str">
        <f t="shared" si="11"/>
        <v/>
      </c>
      <c r="AE39" s="12" t="str">
        <f t="shared" si="12"/>
        <v/>
      </c>
      <c r="AF39" s="12" t="str">
        <f t="shared" si="13"/>
        <v/>
      </c>
      <c r="AG39" s="12" t="str">
        <f t="shared" si="14"/>
        <v/>
      </c>
    </row>
    <row r="40" spans="1:33" x14ac:dyDescent="0.25">
      <c r="A40" s="12" t="str">
        <f>IF(Configuración!B43="","",Configuración!A43)</f>
        <v/>
      </c>
      <c r="B40" s="12" t="str">
        <f>IF(Configuración!B43="","",Configuración!B43)</f>
        <v/>
      </c>
      <c r="C40" s="12" t="str">
        <f>IF(Configuración!B43="","",Configuración!C43)</f>
        <v/>
      </c>
      <c r="D40" s="54"/>
      <c r="E40" s="54"/>
      <c r="F40" s="54"/>
      <c r="G40" s="12" t="str">
        <f t="shared" ref="G40:G57" si="15">IF(COUNTA(D40:F40)=0,"",IF(D40="AI",2,IF(D40="AF",3,IF(D40="AS",4,IF(D40="AA",5,0))))+IF(E40="AI",4,IF(E40="AF",6,IF(E40="AS",8,IF(E40="AA",10,0))))+IF(F40="AI",2,IF(F40="AF",3,IF(F40="AS",4,IF(F40="AA",5,0)))))</f>
        <v/>
      </c>
      <c r="H40" s="12" t="str">
        <f t="shared" ref="H40:H57" si="16">IF(COUNTA(D40:F40)=0,"",G40)</f>
        <v/>
      </c>
      <c r="I40" s="54"/>
      <c r="J40" s="54"/>
      <c r="K40" s="54"/>
      <c r="L40" s="12" t="str">
        <f t="shared" ref="L40:L57" si="17">IF(COUNTA(I40:K40)=0,"",IF(I40="AI",2,IF(I40="AF",3,IF(I40="AS",4,IF(I40="AA",5,0))))+IF(J40="AI",4,IF(J40="AF",6,IF(J40="AS",8,IF(J40="AA",10,0))))+IF(K40="AI",2,IF(K40="AF",3,IF(K40="AS",4,IF(K40="AA",5,0)))))</f>
        <v/>
      </c>
      <c r="M40" s="12" t="str">
        <f t="shared" ref="M40:M57" si="18">IF(COUNTA(I40:K40)=0,"",SUM(G40,L40))</f>
        <v/>
      </c>
      <c r="N40" s="54"/>
      <c r="O40" s="54"/>
      <c r="P40" s="54"/>
      <c r="Q40" s="12" t="str">
        <f t="shared" ref="Q40:Q57" si="19">IF(COUNTA(N40:P40)=0,"",IF(N40="AI",2,IF(N40="AF",3,IF(N40="AS",4,IF(N40="AA",5,0))))+IF(O40="AI",4,IF(O40="AF",6,IF(O40="AS",8,IF(O40="AA",10,0))))+IF(P40="AI",2,IF(P40="AF",3,IF(P40="AS",4,IF(P40="AA",5,0)))))</f>
        <v/>
      </c>
      <c r="R40" s="12" t="str">
        <f t="shared" ref="R40:R57" si="20">IF(COUNTA(N40:P40)=0,"",SUM(G40,L40,Q40))</f>
        <v/>
      </c>
      <c r="S40" s="54"/>
      <c r="T40" s="54"/>
      <c r="U40" s="54"/>
      <c r="V40" s="12" t="str">
        <f t="shared" ref="V40:V57" si="21">IF(COUNTA(S40:U40)=0,"",IF(S40="AI",2,IF(S40="AF",3,IF(S40="AS",4,IF(S40="AA",5,0))))+IF(T40="AI",4,IF(T40="AF",6,IF(T40="AS",8,IF(T40="AA",10,0))))+IF(U40="AI",2,IF(U40="AF",3,IF(U40="AS",4,IF(U40="AA",5,0)))))</f>
        <v/>
      </c>
      <c r="W40" s="12" t="str">
        <f t="shared" ref="W40:W57" si="22">IF(COUNTA(S40:U40)=0,"",SUM(G40,L40,Q40,V40))</f>
        <v/>
      </c>
      <c r="X40" s="54"/>
      <c r="Y40" s="54"/>
      <c r="Z40" s="54"/>
      <c r="AA40" s="12" t="str">
        <f t="shared" ref="AA40:AA57" si="23">IF(COUNTA(X40:Z40)=0,"",IF(X40="AI",2,IF(X40="AF",3,IF(X40="AS",4,IF(X40="AA",5,0))))+IF(Y40="AI",4,IF(Y40="AF",6,IF(Y40="AS",8,IF(Y40="AA",10,0))))+IF(Z40="AI",2,IF(Z40="AF",3,IF(Z40="AS",4,IF(Z40="AA",5,0)))))</f>
        <v/>
      </c>
      <c r="AB40" s="12" t="str">
        <f t="shared" ref="AB40:AB57" si="24">IF(COUNTA(X40:Z40)=0,"",SUM(G40,L40,Q40,V40,AA40))</f>
        <v/>
      </c>
      <c r="AC40" s="12" t="str">
        <f t="shared" ref="AC40:AC57" si="25">IF((COUNTA(D40:F40)+COUNTA(I40:K40)+COUNTA(N40:P40)+COUNTA(S40:U40)+COUNTA(X40:Z40))&lt;15,"",AB40)</f>
        <v/>
      </c>
      <c r="AD40" s="12" t="str">
        <f t="shared" ref="AD40:AD57" si="26">IF(AC40="","",IF(AC40&lt;60,"AI",IF(AC40&lt;76,"AF",IF(AC40&lt;90,"AS","AA"))))</f>
        <v/>
      </c>
      <c r="AE40" s="12" t="str">
        <f t="shared" ref="AE40:AE57" si="27">IF(B40="","",IF(COUNTA(N40:P40)&lt;3,"",IF(IF(COUNTA(X40:Z40)&gt;0,AB40,IF(COUNTA(S40:U40)&gt;0,W40,R40))&lt;60,"Prioritario",IF(AND(COUNTA(X40:Z40)=3,AB40&lt;=75),"Preventivo",""))))</f>
        <v/>
      </c>
      <c r="AF40" s="12" t="str">
        <f t="shared" ref="AF40:AF57" si="28">IF(AE40="","",IF(AE40="Prioritario","Acumulado actual menor de 60","Nota final entre 60 y 75"))</f>
        <v/>
      </c>
      <c r="AG40" s="12" t="str">
        <f t="shared" ref="AG40:AG57" si="29">IF(B40="","",IF(COUNTA(D40:F40)=3,1,0)+IF(COUNTA(I40:K40)=3,1,0)+IF(COUNTA(N40:P40)=3,1,0)+IF(COUNTA(S40:U40)=3,1,0)+IF(COUNTA(X40:Z40)=3,1,0))</f>
        <v/>
      </c>
    </row>
    <row r="41" spans="1:33" x14ac:dyDescent="0.25">
      <c r="A41" s="12" t="str">
        <f>IF(Configuración!B44="","",Configuración!A44)</f>
        <v/>
      </c>
      <c r="B41" s="12" t="str">
        <f>IF(Configuración!B44="","",Configuración!B44)</f>
        <v/>
      </c>
      <c r="C41" s="12" t="str">
        <f>IF(Configuración!B44="","",Configuración!C44)</f>
        <v/>
      </c>
      <c r="D41" s="54"/>
      <c r="E41" s="54"/>
      <c r="F41" s="54"/>
      <c r="G41" s="12" t="str">
        <f t="shared" si="15"/>
        <v/>
      </c>
      <c r="H41" s="12" t="str">
        <f t="shared" si="16"/>
        <v/>
      </c>
      <c r="I41" s="54"/>
      <c r="J41" s="54"/>
      <c r="K41" s="54"/>
      <c r="L41" s="12" t="str">
        <f t="shared" si="17"/>
        <v/>
      </c>
      <c r="M41" s="12" t="str">
        <f t="shared" si="18"/>
        <v/>
      </c>
      <c r="N41" s="54"/>
      <c r="O41" s="54"/>
      <c r="P41" s="54"/>
      <c r="Q41" s="12" t="str">
        <f t="shared" si="19"/>
        <v/>
      </c>
      <c r="R41" s="12" t="str">
        <f t="shared" si="20"/>
        <v/>
      </c>
      <c r="S41" s="54"/>
      <c r="T41" s="54"/>
      <c r="U41" s="54"/>
      <c r="V41" s="12" t="str">
        <f t="shared" si="21"/>
        <v/>
      </c>
      <c r="W41" s="12" t="str">
        <f t="shared" si="22"/>
        <v/>
      </c>
      <c r="X41" s="54"/>
      <c r="Y41" s="54"/>
      <c r="Z41" s="54"/>
      <c r="AA41" s="12" t="str">
        <f t="shared" si="23"/>
        <v/>
      </c>
      <c r="AB41" s="12" t="str">
        <f t="shared" si="24"/>
        <v/>
      </c>
      <c r="AC41" s="12" t="str">
        <f t="shared" si="25"/>
        <v/>
      </c>
      <c r="AD41" s="12" t="str">
        <f t="shared" si="26"/>
        <v/>
      </c>
      <c r="AE41" s="12" t="str">
        <f t="shared" si="27"/>
        <v/>
      </c>
      <c r="AF41" s="12" t="str">
        <f t="shared" si="28"/>
        <v/>
      </c>
      <c r="AG41" s="12" t="str">
        <f t="shared" si="29"/>
        <v/>
      </c>
    </row>
    <row r="42" spans="1:33" x14ac:dyDescent="0.25">
      <c r="A42" s="12" t="str">
        <f>IF(Configuración!B45="","",Configuración!A45)</f>
        <v/>
      </c>
      <c r="B42" s="12" t="str">
        <f>IF(Configuración!B45="","",Configuración!B45)</f>
        <v/>
      </c>
      <c r="C42" s="12" t="str">
        <f>IF(Configuración!B45="","",Configuración!C45)</f>
        <v/>
      </c>
      <c r="D42" s="54"/>
      <c r="E42" s="54"/>
      <c r="F42" s="54"/>
      <c r="G42" s="12" t="str">
        <f t="shared" si="15"/>
        <v/>
      </c>
      <c r="H42" s="12" t="str">
        <f t="shared" si="16"/>
        <v/>
      </c>
      <c r="I42" s="54"/>
      <c r="J42" s="54"/>
      <c r="K42" s="54"/>
      <c r="L42" s="12" t="str">
        <f t="shared" si="17"/>
        <v/>
      </c>
      <c r="M42" s="12" t="str">
        <f t="shared" si="18"/>
        <v/>
      </c>
      <c r="N42" s="54"/>
      <c r="O42" s="54"/>
      <c r="P42" s="54"/>
      <c r="Q42" s="12" t="str">
        <f t="shared" si="19"/>
        <v/>
      </c>
      <c r="R42" s="12" t="str">
        <f t="shared" si="20"/>
        <v/>
      </c>
      <c r="S42" s="54"/>
      <c r="T42" s="54"/>
      <c r="U42" s="54"/>
      <c r="V42" s="12" t="str">
        <f t="shared" si="21"/>
        <v/>
      </c>
      <c r="W42" s="12" t="str">
        <f t="shared" si="22"/>
        <v/>
      </c>
      <c r="X42" s="54"/>
      <c r="Y42" s="54"/>
      <c r="Z42" s="54"/>
      <c r="AA42" s="12" t="str">
        <f t="shared" si="23"/>
        <v/>
      </c>
      <c r="AB42" s="12" t="str">
        <f t="shared" si="24"/>
        <v/>
      </c>
      <c r="AC42" s="12" t="str">
        <f t="shared" si="25"/>
        <v/>
      </c>
      <c r="AD42" s="12" t="str">
        <f t="shared" si="26"/>
        <v/>
      </c>
      <c r="AE42" s="12" t="str">
        <f t="shared" si="27"/>
        <v/>
      </c>
      <c r="AF42" s="12" t="str">
        <f t="shared" si="28"/>
        <v/>
      </c>
      <c r="AG42" s="12" t="str">
        <f t="shared" si="29"/>
        <v/>
      </c>
    </row>
    <row r="43" spans="1:33" x14ac:dyDescent="0.25">
      <c r="A43" s="12" t="str">
        <f>IF(Configuración!B46="","",Configuración!A46)</f>
        <v/>
      </c>
      <c r="B43" s="12" t="str">
        <f>IF(Configuración!B46="","",Configuración!B46)</f>
        <v/>
      </c>
      <c r="C43" s="12" t="str">
        <f>IF(Configuración!B46="","",Configuración!C46)</f>
        <v/>
      </c>
      <c r="D43" s="54"/>
      <c r="E43" s="54"/>
      <c r="F43" s="54"/>
      <c r="G43" s="12" t="str">
        <f t="shared" si="15"/>
        <v/>
      </c>
      <c r="H43" s="12" t="str">
        <f t="shared" si="16"/>
        <v/>
      </c>
      <c r="I43" s="54"/>
      <c r="J43" s="54"/>
      <c r="K43" s="54"/>
      <c r="L43" s="12" t="str">
        <f t="shared" si="17"/>
        <v/>
      </c>
      <c r="M43" s="12" t="str">
        <f t="shared" si="18"/>
        <v/>
      </c>
      <c r="N43" s="54"/>
      <c r="O43" s="54"/>
      <c r="P43" s="54"/>
      <c r="Q43" s="12" t="str">
        <f t="shared" si="19"/>
        <v/>
      </c>
      <c r="R43" s="12" t="str">
        <f t="shared" si="20"/>
        <v/>
      </c>
      <c r="S43" s="54"/>
      <c r="T43" s="54"/>
      <c r="U43" s="54"/>
      <c r="V43" s="12" t="str">
        <f t="shared" si="21"/>
        <v/>
      </c>
      <c r="W43" s="12" t="str">
        <f t="shared" si="22"/>
        <v/>
      </c>
      <c r="X43" s="54"/>
      <c r="Y43" s="54"/>
      <c r="Z43" s="54"/>
      <c r="AA43" s="12" t="str">
        <f t="shared" si="23"/>
        <v/>
      </c>
      <c r="AB43" s="12" t="str">
        <f t="shared" si="24"/>
        <v/>
      </c>
      <c r="AC43" s="12" t="str">
        <f t="shared" si="25"/>
        <v/>
      </c>
      <c r="AD43" s="12" t="str">
        <f t="shared" si="26"/>
        <v/>
      </c>
      <c r="AE43" s="12" t="str">
        <f t="shared" si="27"/>
        <v/>
      </c>
      <c r="AF43" s="12" t="str">
        <f t="shared" si="28"/>
        <v/>
      </c>
      <c r="AG43" s="12" t="str">
        <f t="shared" si="29"/>
        <v/>
      </c>
    </row>
    <row r="44" spans="1:33" x14ac:dyDescent="0.25">
      <c r="A44" s="12" t="str">
        <f>IF(Configuración!B47="","",Configuración!A47)</f>
        <v/>
      </c>
      <c r="B44" s="12" t="str">
        <f>IF(Configuración!B47="","",Configuración!B47)</f>
        <v/>
      </c>
      <c r="C44" s="12" t="str">
        <f>IF(Configuración!B47="","",Configuración!C47)</f>
        <v/>
      </c>
      <c r="D44" s="54"/>
      <c r="E44" s="54"/>
      <c r="F44" s="54"/>
      <c r="G44" s="12" t="str">
        <f t="shared" si="15"/>
        <v/>
      </c>
      <c r="H44" s="12" t="str">
        <f t="shared" si="16"/>
        <v/>
      </c>
      <c r="I44" s="54"/>
      <c r="J44" s="54"/>
      <c r="K44" s="54"/>
      <c r="L44" s="12" t="str">
        <f t="shared" si="17"/>
        <v/>
      </c>
      <c r="M44" s="12" t="str">
        <f t="shared" si="18"/>
        <v/>
      </c>
      <c r="N44" s="54"/>
      <c r="O44" s="54"/>
      <c r="P44" s="54"/>
      <c r="Q44" s="12" t="str">
        <f t="shared" si="19"/>
        <v/>
      </c>
      <c r="R44" s="12" t="str">
        <f t="shared" si="20"/>
        <v/>
      </c>
      <c r="S44" s="54"/>
      <c r="T44" s="54"/>
      <c r="U44" s="54"/>
      <c r="V44" s="12" t="str">
        <f t="shared" si="21"/>
        <v/>
      </c>
      <c r="W44" s="12" t="str">
        <f t="shared" si="22"/>
        <v/>
      </c>
      <c r="X44" s="54"/>
      <c r="Y44" s="54"/>
      <c r="Z44" s="54"/>
      <c r="AA44" s="12" t="str">
        <f t="shared" si="23"/>
        <v/>
      </c>
      <c r="AB44" s="12" t="str">
        <f t="shared" si="24"/>
        <v/>
      </c>
      <c r="AC44" s="12" t="str">
        <f t="shared" si="25"/>
        <v/>
      </c>
      <c r="AD44" s="12" t="str">
        <f t="shared" si="26"/>
        <v/>
      </c>
      <c r="AE44" s="12" t="str">
        <f t="shared" si="27"/>
        <v/>
      </c>
      <c r="AF44" s="12" t="str">
        <f t="shared" si="28"/>
        <v/>
      </c>
      <c r="AG44" s="12" t="str">
        <f t="shared" si="29"/>
        <v/>
      </c>
    </row>
    <row r="45" spans="1:33" x14ac:dyDescent="0.25">
      <c r="A45" s="12" t="str">
        <f>IF(Configuración!B48="","",Configuración!A48)</f>
        <v/>
      </c>
      <c r="B45" s="12" t="str">
        <f>IF(Configuración!B48="","",Configuración!B48)</f>
        <v/>
      </c>
      <c r="C45" s="12" t="str">
        <f>IF(Configuración!B48="","",Configuración!C48)</f>
        <v/>
      </c>
      <c r="D45" s="54"/>
      <c r="E45" s="54"/>
      <c r="F45" s="54"/>
      <c r="G45" s="12" t="str">
        <f t="shared" si="15"/>
        <v/>
      </c>
      <c r="H45" s="12" t="str">
        <f t="shared" si="16"/>
        <v/>
      </c>
      <c r="I45" s="54"/>
      <c r="J45" s="54"/>
      <c r="K45" s="54"/>
      <c r="L45" s="12" t="str">
        <f t="shared" si="17"/>
        <v/>
      </c>
      <c r="M45" s="12" t="str">
        <f t="shared" si="18"/>
        <v/>
      </c>
      <c r="N45" s="54"/>
      <c r="O45" s="54"/>
      <c r="P45" s="54"/>
      <c r="Q45" s="12" t="str">
        <f t="shared" si="19"/>
        <v/>
      </c>
      <c r="R45" s="12" t="str">
        <f t="shared" si="20"/>
        <v/>
      </c>
      <c r="S45" s="54"/>
      <c r="T45" s="54"/>
      <c r="U45" s="54"/>
      <c r="V45" s="12" t="str">
        <f t="shared" si="21"/>
        <v/>
      </c>
      <c r="W45" s="12" t="str">
        <f t="shared" si="22"/>
        <v/>
      </c>
      <c r="X45" s="54"/>
      <c r="Y45" s="54"/>
      <c r="Z45" s="54"/>
      <c r="AA45" s="12" t="str">
        <f t="shared" si="23"/>
        <v/>
      </c>
      <c r="AB45" s="12" t="str">
        <f t="shared" si="24"/>
        <v/>
      </c>
      <c r="AC45" s="12" t="str">
        <f t="shared" si="25"/>
        <v/>
      </c>
      <c r="AD45" s="12" t="str">
        <f t="shared" si="26"/>
        <v/>
      </c>
      <c r="AE45" s="12" t="str">
        <f t="shared" si="27"/>
        <v/>
      </c>
      <c r="AF45" s="12" t="str">
        <f t="shared" si="28"/>
        <v/>
      </c>
      <c r="AG45" s="12" t="str">
        <f t="shared" si="29"/>
        <v/>
      </c>
    </row>
    <row r="46" spans="1:33" x14ac:dyDescent="0.25">
      <c r="A46" s="12" t="str">
        <f>IF(Configuración!B49="","",Configuración!A49)</f>
        <v/>
      </c>
      <c r="B46" s="12" t="str">
        <f>IF(Configuración!B49="","",Configuración!B49)</f>
        <v/>
      </c>
      <c r="C46" s="12" t="str">
        <f>IF(Configuración!B49="","",Configuración!C49)</f>
        <v/>
      </c>
      <c r="D46" s="54"/>
      <c r="E46" s="54"/>
      <c r="F46" s="54"/>
      <c r="G46" s="12" t="str">
        <f t="shared" si="15"/>
        <v/>
      </c>
      <c r="H46" s="12" t="str">
        <f t="shared" si="16"/>
        <v/>
      </c>
      <c r="I46" s="54"/>
      <c r="J46" s="54"/>
      <c r="K46" s="54"/>
      <c r="L46" s="12" t="str">
        <f t="shared" si="17"/>
        <v/>
      </c>
      <c r="M46" s="12" t="str">
        <f t="shared" si="18"/>
        <v/>
      </c>
      <c r="N46" s="54"/>
      <c r="O46" s="54"/>
      <c r="P46" s="54"/>
      <c r="Q46" s="12" t="str">
        <f t="shared" si="19"/>
        <v/>
      </c>
      <c r="R46" s="12" t="str">
        <f t="shared" si="20"/>
        <v/>
      </c>
      <c r="S46" s="54"/>
      <c r="T46" s="54"/>
      <c r="U46" s="54"/>
      <c r="V46" s="12" t="str">
        <f t="shared" si="21"/>
        <v/>
      </c>
      <c r="W46" s="12" t="str">
        <f t="shared" si="22"/>
        <v/>
      </c>
      <c r="X46" s="54"/>
      <c r="Y46" s="54"/>
      <c r="Z46" s="54"/>
      <c r="AA46" s="12" t="str">
        <f t="shared" si="23"/>
        <v/>
      </c>
      <c r="AB46" s="12" t="str">
        <f t="shared" si="24"/>
        <v/>
      </c>
      <c r="AC46" s="12" t="str">
        <f t="shared" si="25"/>
        <v/>
      </c>
      <c r="AD46" s="12" t="str">
        <f t="shared" si="26"/>
        <v/>
      </c>
      <c r="AE46" s="12" t="str">
        <f t="shared" si="27"/>
        <v/>
      </c>
      <c r="AF46" s="12" t="str">
        <f t="shared" si="28"/>
        <v/>
      </c>
      <c r="AG46" s="12" t="str">
        <f t="shared" si="29"/>
        <v/>
      </c>
    </row>
    <row r="47" spans="1:33" x14ac:dyDescent="0.25">
      <c r="A47" s="12" t="str">
        <f>IF(Configuración!B50="","",Configuración!A50)</f>
        <v/>
      </c>
      <c r="B47" s="12" t="str">
        <f>IF(Configuración!B50="","",Configuración!B50)</f>
        <v/>
      </c>
      <c r="C47" s="12" t="str">
        <f>IF(Configuración!B50="","",Configuración!C50)</f>
        <v/>
      </c>
      <c r="D47" s="54"/>
      <c r="E47" s="54"/>
      <c r="F47" s="54"/>
      <c r="G47" s="12" t="str">
        <f t="shared" si="15"/>
        <v/>
      </c>
      <c r="H47" s="12" t="str">
        <f t="shared" si="16"/>
        <v/>
      </c>
      <c r="I47" s="54"/>
      <c r="J47" s="54"/>
      <c r="K47" s="54"/>
      <c r="L47" s="12" t="str">
        <f t="shared" si="17"/>
        <v/>
      </c>
      <c r="M47" s="12" t="str">
        <f t="shared" si="18"/>
        <v/>
      </c>
      <c r="N47" s="54"/>
      <c r="O47" s="54"/>
      <c r="P47" s="54"/>
      <c r="Q47" s="12" t="str">
        <f t="shared" si="19"/>
        <v/>
      </c>
      <c r="R47" s="12" t="str">
        <f t="shared" si="20"/>
        <v/>
      </c>
      <c r="S47" s="54"/>
      <c r="T47" s="54"/>
      <c r="U47" s="54"/>
      <c r="V47" s="12" t="str">
        <f t="shared" si="21"/>
        <v/>
      </c>
      <c r="W47" s="12" t="str">
        <f t="shared" si="22"/>
        <v/>
      </c>
      <c r="X47" s="54"/>
      <c r="Y47" s="54"/>
      <c r="Z47" s="54"/>
      <c r="AA47" s="12" t="str">
        <f t="shared" si="23"/>
        <v/>
      </c>
      <c r="AB47" s="12" t="str">
        <f t="shared" si="24"/>
        <v/>
      </c>
      <c r="AC47" s="12" t="str">
        <f t="shared" si="25"/>
        <v/>
      </c>
      <c r="AD47" s="12" t="str">
        <f t="shared" si="26"/>
        <v/>
      </c>
      <c r="AE47" s="12" t="str">
        <f t="shared" si="27"/>
        <v/>
      </c>
      <c r="AF47" s="12" t="str">
        <f t="shared" si="28"/>
        <v/>
      </c>
      <c r="AG47" s="12" t="str">
        <f t="shared" si="29"/>
        <v/>
      </c>
    </row>
    <row r="48" spans="1:33" x14ac:dyDescent="0.25">
      <c r="A48" s="12" t="str">
        <f>IF(Configuración!B51="","",Configuración!A51)</f>
        <v/>
      </c>
      <c r="B48" s="12" t="str">
        <f>IF(Configuración!B51="","",Configuración!B51)</f>
        <v/>
      </c>
      <c r="C48" s="12" t="str">
        <f>IF(Configuración!B51="","",Configuración!C51)</f>
        <v/>
      </c>
      <c r="D48" s="54"/>
      <c r="E48" s="54"/>
      <c r="F48" s="54"/>
      <c r="G48" s="12" t="str">
        <f t="shared" si="15"/>
        <v/>
      </c>
      <c r="H48" s="12" t="str">
        <f t="shared" si="16"/>
        <v/>
      </c>
      <c r="I48" s="54"/>
      <c r="J48" s="54"/>
      <c r="K48" s="54"/>
      <c r="L48" s="12" t="str">
        <f t="shared" si="17"/>
        <v/>
      </c>
      <c r="M48" s="12" t="str">
        <f t="shared" si="18"/>
        <v/>
      </c>
      <c r="N48" s="54"/>
      <c r="O48" s="54"/>
      <c r="P48" s="54"/>
      <c r="Q48" s="12" t="str">
        <f t="shared" si="19"/>
        <v/>
      </c>
      <c r="R48" s="12" t="str">
        <f t="shared" si="20"/>
        <v/>
      </c>
      <c r="S48" s="54"/>
      <c r="T48" s="54"/>
      <c r="U48" s="54"/>
      <c r="V48" s="12" t="str">
        <f t="shared" si="21"/>
        <v/>
      </c>
      <c r="W48" s="12" t="str">
        <f t="shared" si="22"/>
        <v/>
      </c>
      <c r="X48" s="54"/>
      <c r="Y48" s="54"/>
      <c r="Z48" s="54"/>
      <c r="AA48" s="12" t="str">
        <f t="shared" si="23"/>
        <v/>
      </c>
      <c r="AB48" s="12" t="str">
        <f t="shared" si="24"/>
        <v/>
      </c>
      <c r="AC48" s="12" t="str">
        <f t="shared" si="25"/>
        <v/>
      </c>
      <c r="AD48" s="12" t="str">
        <f t="shared" si="26"/>
        <v/>
      </c>
      <c r="AE48" s="12" t="str">
        <f t="shared" si="27"/>
        <v/>
      </c>
      <c r="AF48" s="12" t="str">
        <f t="shared" si="28"/>
        <v/>
      </c>
      <c r="AG48" s="12" t="str">
        <f t="shared" si="29"/>
        <v/>
      </c>
    </row>
    <row r="49" spans="1:33" x14ac:dyDescent="0.25">
      <c r="A49" s="12" t="str">
        <f>IF(Configuración!B52="","",Configuración!A52)</f>
        <v/>
      </c>
      <c r="B49" s="12" t="str">
        <f>IF(Configuración!B52="","",Configuración!B52)</f>
        <v/>
      </c>
      <c r="C49" s="12" t="str">
        <f>IF(Configuración!B52="","",Configuración!C52)</f>
        <v/>
      </c>
      <c r="D49" s="54"/>
      <c r="E49" s="54"/>
      <c r="F49" s="54"/>
      <c r="G49" s="12" t="str">
        <f t="shared" si="15"/>
        <v/>
      </c>
      <c r="H49" s="12" t="str">
        <f t="shared" si="16"/>
        <v/>
      </c>
      <c r="I49" s="54"/>
      <c r="J49" s="54"/>
      <c r="K49" s="54"/>
      <c r="L49" s="12" t="str">
        <f t="shared" si="17"/>
        <v/>
      </c>
      <c r="M49" s="12" t="str">
        <f t="shared" si="18"/>
        <v/>
      </c>
      <c r="N49" s="54"/>
      <c r="O49" s="54"/>
      <c r="P49" s="54"/>
      <c r="Q49" s="12" t="str">
        <f t="shared" si="19"/>
        <v/>
      </c>
      <c r="R49" s="12" t="str">
        <f t="shared" si="20"/>
        <v/>
      </c>
      <c r="S49" s="54"/>
      <c r="T49" s="54"/>
      <c r="U49" s="54"/>
      <c r="V49" s="12" t="str">
        <f t="shared" si="21"/>
        <v/>
      </c>
      <c r="W49" s="12" t="str">
        <f t="shared" si="22"/>
        <v/>
      </c>
      <c r="X49" s="54"/>
      <c r="Y49" s="54"/>
      <c r="Z49" s="54"/>
      <c r="AA49" s="12" t="str">
        <f t="shared" si="23"/>
        <v/>
      </c>
      <c r="AB49" s="12" t="str">
        <f t="shared" si="24"/>
        <v/>
      </c>
      <c r="AC49" s="12" t="str">
        <f t="shared" si="25"/>
        <v/>
      </c>
      <c r="AD49" s="12" t="str">
        <f t="shared" si="26"/>
        <v/>
      </c>
      <c r="AE49" s="12" t="str">
        <f t="shared" si="27"/>
        <v/>
      </c>
      <c r="AF49" s="12" t="str">
        <f t="shared" si="28"/>
        <v/>
      </c>
      <c r="AG49" s="12" t="str">
        <f t="shared" si="29"/>
        <v/>
      </c>
    </row>
    <row r="50" spans="1:33" x14ac:dyDescent="0.25">
      <c r="A50" s="12" t="str">
        <f>IF(Configuración!B53="","",Configuración!A53)</f>
        <v/>
      </c>
      <c r="B50" s="12" t="str">
        <f>IF(Configuración!B53="","",Configuración!B53)</f>
        <v/>
      </c>
      <c r="C50" s="12" t="str">
        <f>IF(Configuración!B53="","",Configuración!C53)</f>
        <v/>
      </c>
      <c r="D50" s="54"/>
      <c r="E50" s="54"/>
      <c r="F50" s="54"/>
      <c r="G50" s="12" t="str">
        <f t="shared" si="15"/>
        <v/>
      </c>
      <c r="H50" s="12" t="str">
        <f t="shared" si="16"/>
        <v/>
      </c>
      <c r="I50" s="54"/>
      <c r="J50" s="54"/>
      <c r="K50" s="54"/>
      <c r="L50" s="12" t="str">
        <f t="shared" si="17"/>
        <v/>
      </c>
      <c r="M50" s="12" t="str">
        <f t="shared" si="18"/>
        <v/>
      </c>
      <c r="N50" s="54"/>
      <c r="O50" s="54"/>
      <c r="P50" s="54"/>
      <c r="Q50" s="12" t="str">
        <f t="shared" si="19"/>
        <v/>
      </c>
      <c r="R50" s="12" t="str">
        <f t="shared" si="20"/>
        <v/>
      </c>
      <c r="S50" s="54"/>
      <c r="T50" s="54"/>
      <c r="U50" s="54"/>
      <c r="V50" s="12" t="str">
        <f t="shared" si="21"/>
        <v/>
      </c>
      <c r="W50" s="12" t="str">
        <f t="shared" si="22"/>
        <v/>
      </c>
      <c r="X50" s="54"/>
      <c r="Y50" s="54"/>
      <c r="Z50" s="54"/>
      <c r="AA50" s="12" t="str">
        <f t="shared" si="23"/>
        <v/>
      </c>
      <c r="AB50" s="12" t="str">
        <f t="shared" si="24"/>
        <v/>
      </c>
      <c r="AC50" s="12" t="str">
        <f t="shared" si="25"/>
        <v/>
      </c>
      <c r="AD50" s="12" t="str">
        <f t="shared" si="26"/>
        <v/>
      </c>
      <c r="AE50" s="12" t="str">
        <f t="shared" si="27"/>
        <v/>
      </c>
      <c r="AF50" s="12" t="str">
        <f t="shared" si="28"/>
        <v/>
      </c>
      <c r="AG50" s="12" t="str">
        <f t="shared" si="29"/>
        <v/>
      </c>
    </row>
    <row r="51" spans="1:33" x14ac:dyDescent="0.25">
      <c r="A51" s="12" t="str">
        <f>IF(Configuración!B54="","",Configuración!A54)</f>
        <v/>
      </c>
      <c r="B51" s="12" t="str">
        <f>IF(Configuración!B54="","",Configuración!B54)</f>
        <v/>
      </c>
      <c r="C51" s="12" t="str">
        <f>IF(Configuración!B54="","",Configuración!C54)</f>
        <v/>
      </c>
      <c r="D51" s="54"/>
      <c r="E51" s="54"/>
      <c r="F51" s="54"/>
      <c r="G51" s="12" t="str">
        <f t="shared" si="15"/>
        <v/>
      </c>
      <c r="H51" s="12" t="str">
        <f t="shared" si="16"/>
        <v/>
      </c>
      <c r="I51" s="54"/>
      <c r="J51" s="54"/>
      <c r="K51" s="54"/>
      <c r="L51" s="12" t="str">
        <f t="shared" si="17"/>
        <v/>
      </c>
      <c r="M51" s="12" t="str">
        <f t="shared" si="18"/>
        <v/>
      </c>
      <c r="N51" s="54"/>
      <c r="O51" s="54"/>
      <c r="P51" s="54"/>
      <c r="Q51" s="12" t="str">
        <f t="shared" si="19"/>
        <v/>
      </c>
      <c r="R51" s="12" t="str">
        <f t="shared" si="20"/>
        <v/>
      </c>
      <c r="S51" s="54"/>
      <c r="T51" s="54"/>
      <c r="U51" s="54"/>
      <c r="V51" s="12" t="str">
        <f t="shared" si="21"/>
        <v/>
      </c>
      <c r="W51" s="12" t="str">
        <f t="shared" si="22"/>
        <v/>
      </c>
      <c r="X51" s="54"/>
      <c r="Y51" s="54"/>
      <c r="Z51" s="54"/>
      <c r="AA51" s="12" t="str">
        <f t="shared" si="23"/>
        <v/>
      </c>
      <c r="AB51" s="12" t="str">
        <f t="shared" si="24"/>
        <v/>
      </c>
      <c r="AC51" s="12" t="str">
        <f t="shared" si="25"/>
        <v/>
      </c>
      <c r="AD51" s="12" t="str">
        <f t="shared" si="26"/>
        <v/>
      </c>
      <c r="AE51" s="12" t="str">
        <f t="shared" si="27"/>
        <v/>
      </c>
      <c r="AF51" s="12" t="str">
        <f t="shared" si="28"/>
        <v/>
      </c>
      <c r="AG51" s="12" t="str">
        <f t="shared" si="29"/>
        <v/>
      </c>
    </row>
    <row r="52" spans="1:33" x14ac:dyDescent="0.25">
      <c r="A52" s="12" t="str">
        <f>IF(Configuración!B55="","",Configuración!A55)</f>
        <v/>
      </c>
      <c r="B52" s="12" t="str">
        <f>IF(Configuración!B55="","",Configuración!B55)</f>
        <v/>
      </c>
      <c r="C52" s="12" t="str">
        <f>IF(Configuración!B55="","",Configuración!C55)</f>
        <v/>
      </c>
      <c r="D52" s="54"/>
      <c r="E52" s="54"/>
      <c r="F52" s="54"/>
      <c r="G52" s="12" t="str">
        <f t="shared" si="15"/>
        <v/>
      </c>
      <c r="H52" s="12" t="str">
        <f t="shared" si="16"/>
        <v/>
      </c>
      <c r="I52" s="54"/>
      <c r="J52" s="54"/>
      <c r="K52" s="54"/>
      <c r="L52" s="12" t="str">
        <f t="shared" si="17"/>
        <v/>
      </c>
      <c r="M52" s="12" t="str">
        <f t="shared" si="18"/>
        <v/>
      </c>
      <c r="N52" s="54"/>
      <c r="O52" s="54"/>
      <c r="P52" s="54"/>
      <c r="Q52" s="12" t="str">
        <f t="shared" si="19"/>
        <v/>
      </c>
      <c r="R52" s="12" t="str">
        <f t="shared" si="20"/>
        <v/>
      </c>
      <c r="S52" s="54"/>
      <c r="T52" s="54"/>
      <c r="U52" s="54"/>
      <c r="V52" s="12" t="str">
        <f t="shared" si="21"/>
        <v/>
      </c>
      <c r="W52" s="12" t="str">
        <f t="shared" si="22"/>
        <v/>
      </c>
      <c r="X52" s="54"/>
      <c r="Y52" s="54"/>
      <c r="Z52" s="54"/>
      <c r="AA52" s="12" t="str">
        <f t="shared" si="23"/>
        <v/>
      </c>
      <c r="AB52" s="12" t="str">
        <f t="shared" si="24"/>
        <v/>
      </c>
      <c r="AC52" s="12" t="str">
        <f t="shared" si="25"/>
        <v/>
      </c>
      <c r="AD52" s="12" t="str">
        <f t="shared" si="26"/>
        <v/>
      </c>
      <c r="AE52" s="12" t="str">
        <f t="shared" si="27"/>
        <v/>
      </c>
      <c r="AF52" s="12" t="str">
        <f t="shared" si="28"/>
        <v/>
      </c>
      <c r="AG52" s="12" t="str">
        <f t="shared" si="29"/>
        <v/>
      </c>
    </row>
    <row r="53" spans="1:33" x14ac:dyDescent="0.25">
      <c r="A53" s="12" t="str">
        <f>IF(Configuración!B56="","",Configuración!A56)</f>
        <v/>
      </c>
      <c r="B53" s="12" t="str">
        <f>IF(Configuración!B56="","",Configuración!B56)</f>
        <v/>
      </c>
      <c r="C53" s="12" t="str">
        <f>IF(Configuración!B56="","",Configuración!C56)</f>
        <v/>
      </c>
      <c r="D53" s="54"/>
      <c r="E53" s="54"/>
      <c r="F53" s="54"/>
      <c r="G53" s="12" t="str">
        <f t="shared" si="15"/>
        <v/>
      </c>
      <c r="H53" s="12" t="str">
        <f t="shared" si="16"/>
        <v/>
      </c>
      <c r="I53" s="54"/>
      <c r="J53" s="54"/>
      <c r="K53" s="54"/>
      <c r="L53" s="12" t="str">
        <f t="shared" si="17"/>
        <v/>
      </c>
      <c r="M53" s="12" t="str">
        <f t="shared" si="18"/>
        <v/>
      </c>
      <c r="N53" s="54"/>
      <c r="O53" s="54"/>
      <c r="P53" s="54"/>
      <c r="Q53" s="12" t="str">
        <f t="shared" si="19"/>
        <v/>
      </c>
      <c r="R53" s="12" t="str">
        <f t="shared" si="20"/>
        <v/>
      </c>
      <c r="S53" s="54"/>
      <c r="T53" s="54"/>
      <c r="U53" s="54"/>
      <c r="V53" s="12" t="str">
        <f t="shared" si="21"/>
        <v/>
      </c>
      <c r="W53" s="12" t="str">
        <f t="shared" si="22"/>
        <v/>
      </c>
      <c r="X53" s="54"/>
      <c r="Y53" s="54"/>
      <c r="Z53" s="54"/>
      <c r="AA53" s="12" t="str">
        <f t="shared" si="23"/>
        <v/>
      </c>
      <c r="AB53" s="12" t="str">
        <f t="shared" si="24"/>
        <v/>
      </c>
      <c r="AC53" s="12" t="str">
        <f t="shared" si="25"/>
        <v/>
      </c>
      <c r="AD53" s="12" t="str">
        <f t="shared" si="26"/>
        <v/>
      </c>
      <c r="AE53" s="12" t="str">
        <f t="shared" si="27"/>
        <v/>
      </c>
      <c r="AF53" s="12" t="str">
        <f t="shared" si="28"/>
        <v/>
      </c>
      <c r="AG53" s="12" t="str">
        <f t="shared" si="29"/>
        <v/>
      </c>
    </row>
    <row r="54" spans="1:33" x14ac:dyDescent="0.25">
      <c r="A54" s="12" t="str">
        <f>IF(Configuración!B57="","",Configuración!A57)</f>
        <v/>
      </c>
      <c r="B54" s="12" t="str">
        <f>IF(Configuración!B57="","",Configuración!B57)</f>
        <v/>
      </c>
      <c r="C54" s="12" t="str">
        <f>IF(Configuración!B57="","",Configuración!C57)</f>
        <v/>
      </c>
      <c r="D54" s="54"/>
      <c r="E54" s="54"/>
      <c r="F54" s="54"/>
      <c r="G54" s="12" t="str">
        <f t="shared" si="15"/>
        <v/>
      </c>
      <c r="H54" s="12" t="str">
        <f t="shared" si="16"/>
        <v/>
      </c>
      <c r="I54" s="54"/>
      <c r="J54" s="54"/>
      <c r="K54" s="54"/>
      <c r="L54" s="12" t="str">
        <f t="shared" si="17"/>
        <v/>
      </c>
      <c r="M54" s="12" t="str">
        <f t="shared" si="18"/>
        <v/>
      </c>
      <c r="N54" s="54"/>
      <c r="O54" s="54"/>
      <c r="P54" s="54"/>
      <c r="Q54" s="12" t="str">
        <f t="shared" si="19"/>
        <v/>
      </c>
      <c r="R54" s="12" t="str">
        <f t="shared" si="20"/>
        <v/>
      </c>
      <c r="S54" s="54"/>
      <c r="T54" s="54"/>
      <c r="U54" s="54"/>
      <c r="V54" s="12" t="str">
        <f t="shared" si="21"/>
        <v/>
      </c>
      <c r="W54" s="12" t="str">
        <f t="shared" si="22"/>
        <v/>
      </c>
      <c r="X54" s="54"/>
      <c r="Y54" s="54"/>
      <c r="Z54" s="54"/>
      <c r="AA54" s="12" t="str">
        <f t="shared" si="23"/>
        <v/>
      </c>
      <c r="AB54" s="12" t="str">
        <f t="shared" si="24"/>
        <v/>
      </c>
      <c r="AC54" s="12" t="str">
        <f t="shared" si="25"/>
        <v/>
      </c>
      <c r="AD54" s="12" t="str">
        <f t="shared" si="26"/>
        <v/>
      </c>
      <c r="AE54" s="12" t="str">
        <f t="shared" si="27"/>
        <v/>
      </c>
      <c r="AF54" s="12" t="str">
        <f t="shared" si="28"/>
        <v/>
      </c>
      <c r="AG54" s="12" t="str">
        <f t="shared" si="29"/>
        <v/>
      </c>
    </row>
    <row r="55" spans="1:33" x14ac:dyDescent="0.25">
      <c r="A55" s="12" t="str">
        <f>IF(Configuración!B58="","",Configuración!A58)</f>
        <v/>
      </c>
      <c r="B55" s="12" t="str">
        <f>IF(Configuración!B58="","",Configuración!B58)</f>
        <v/>
      </c>
      <c r="C55" s="12" t="str">
        <f>IF(Configuración!B58="","",Configuración!C58)</f>
        <v/>
      </c>
      <c r="D55" s="54"/>
      <c r="E55" s="54"/>
      <c r="F55" s="54"/>
      <c r="G55" s="12" t="str">
        <f t="shared" si="15"/>
        <v/>
      </c>
      <c r="H55" s="12" t="str">
        <f t="shared" si="16"/>
        <v/>
      </c>
      <c r="I55" s="54"/>
      <c r="J55" s="54"/>
      <c r="K55" s="54"/>
      <c r="L55" s="12" t="str">
        <f t="shared" si="17"/>
        <v/>
      </c>
      <c r="M55" s="12" t="str">
        <f t="shared" si="18"/>
        <v/>
      </c>
      <c r="N55" s="54"/>
      <c r="O55" s="54"/>
      <c r="P55" s="54"/>
      <c r="Q55" s="12" t="str">
        <f t="shared" si="19"/>
        <v/>
      </c>
      <c r="R55" s="12" t="str">
        <f t="shared" si="20"/>
        <v/>
      </c>
      <c r="S55" s="54"/>
      <c r="T55" s="54"/>
      <c r="U55" s="54"/>
      <c r="V55" s="12" t="str">
        <f t="shared" si="21"/>
        <v/>
      </c>
      <c r="W55" s="12" t="str">
        <f t="shared" si="22"/>
        <v/>
      </c>
      <c r="X55" s="54"/>
      <c r="Y55" s="54"/>
      <c r="Z55" s="54"/>
      <c r="AA55" s="12" t="str">
        <f t="shared" si="23"/>
        <v/>
      </c>
      <c r="AB55" s="12" t="str">
        <f t="shared" si="24"/>
        <v/>
      </c>
      <c r="AC55" s="12" t="str">
        <f t="shared" si="25"/>
        <v/>
      </c>
      <c r="AD55" s="12" t="str">
        <f t="shared" si="26"/>
        <v/>
      </c>
      <c r="AE55" s="12" t="str">
        <f t="shared" si="27"/>
        <v/>
      </c>
      <c r="AF55" s="12" t="str">
        <f t="shared" si="28"/>
        <v/>
      </c>
      <c r="AG55" s="12" t="str">
        <f t="shared" si="29"/>
        <v/>
      </c>
    </row>
    <row r="56" spans="1:33" x14ac:dyDescent="0.25">
      <c r="A56" s="12" t="str">
        <f>IF(Configuración!B59="","",Configuración!A59)</f>
        <v/>
      </c>
      <c r="B56" s="12" t="str">
        <f>IF(Configuración!B59="","",Configuración!B59)</f>
        <v/>
      </c>
      <c r="C56" s="12" t="str">
        <f>IF(Configuración!B59="","",Configuración!C59)</f>
        <v/>
      </c>
      <c r="D56" s="54"/>
      <c r="E56" s="54"/>
      <c r="F56" s="54"/>
      <c r="G56" s="12" t="str">
        <f t="shared" si="15"/>
        <v/>
      </c>
      <c r="H56" s="12" t="str">
        <f t="shared" si="16"/>
        <v/>
      </c>
      <c r="I56" s="54"/>
      <c r="J56" s="54"/>
      <c r="K56" s="54"/>
      <c r="L56" s="12" t="str">
        <f t="shared" si="17"/>
        <v/>
      </c>
      <c r="M56" s="12" t="str">
        <f t="shared" si="18"/>
        <v/>
      </c>
      <c r="N56" s="54"/>
      <c r="O56" s="54"/>
      <c r="P56" s="54"/>
      <c r="Q56" s="12" t="str">
        <f t="shared" si="19"/>
        <v/>
      </c>
      <c r="R56" s="12" t="str">
        <f t="shared" si="20"/>
        <v/>
      </c>
      <c r="S56" s="54"/>
      <c r="T56" s="54"/>
      <c r="U56" s="54"/>
      <c r="V56" s="12" t="str">
        <f t="shared" si="21"/>
        <v/>
      </c>
      <c r="W56" s="12" t="str">
        <f t="shared" si="22"/>
        <v/>
      </c>
      <c r="X56" s="54"/>
      <c r="Y56" s="54"/>
      <c r="Z56" s="54"/>
      <c r="AA56" s="12" t="str">
        <f t="shared" si="23"/>
        <v/>
      </c>
      <c r="AB56" s="12" t="str">
        <f t="shared" si="24"/>
        <v/>
      </c>
      <c r="AC56" s="12" t="str">
        <f t="shared" si="25"/>
        <v/>
      </c>
      <c r="AD56" s="12" t="str">
        <f t="shared" si="26"/>
        <v/>
      </c>
      <c r="AE56" s="12" t="str">
        <f t="shared" si="27"/>
        <v/>
      </c>
      <c r="AF56" s="12" t="str">
        <f t="shared" si="28"/>
        <v/>
      </c>
      <c r="AG56" s="12" t="str">
        <f t="shared" si="29"/>
        <v/>
      </c>
    </row>
    <row r="57" spans="1:33" x14ac:dyDescent="0.25">
      <c r="A57" s="12" t="str">
        <f>IF(Configuración!B60="","",Configuración!A60)</f>
        <v/>
      </c>
      <c r="B57" s="12" t="str">
        <f>IF(Configuración!B60="","",Configuración!B60)</f>
        <v/>
      </c>
      <c r="C57" s="12" t="str">
        <f>IF(Configuración!B60="","",Configuración!C60)</f>
        <v/>
      </c>
      <c r="D57" s="54"/>
      <c r="E57" s="54"/>
      <c r="F57" s="54"/>
      <c r="G57" s="12" t="str">
        <f t="shared" si="15"/>
        <v/>
      </c>
      <c r="H57" s="12" t="str">
        <f t="shared" si="16"/>
        <v/>
      </c>
      <c r="I57" s="54"/>
      <c r="J57" s="54"/>
      <c r="K57" s="54"/>
      <c r="L57" s="12" t="str">
        <f t="shared" si="17"/>
        <v/>
      </c>
      <c r="M57" s="12" t="str">
        <f t="shared" si="18"/>
        <v/>
      </c>
      <c r="N57" s="54"/>
      <c r="O57" s="54"/>
      <c r="P57" s="54"/>
      <c r="Q57" s="12" t="str">
        <f t="shared" si="19"/>
        <v/>
      </c>
      <c r="R57" s="12" t="str">
        <f t="shared" si="20"/>
        <v/>
      </c>
      <c r="S57" s="54"/>
      <c r="T57" s="54"/>
      <c r="U57" s="54"/>
      <c r="V57" s="12" t="str">
        <f t="shared" si="21"/>
        <v/>
      </c>
      <c r="W57" s="12" t="str">
        <f t="shared" si="22"/>
        <v/>
      </c>
      <c r="X57" s="54"/>
      <c r="Y57" s="54"/>
      <c r="Z57" s="54"/>
      <c r="AA57" s="12" t="str">
        <f t="shared" si="23"/>
        <v/>
      </c>
      <c r="AB57" s="12" t="str">
        <f t="shared" si="24"/>
        <v/>
      </c>
      <c r="AC57" s="12" t="str">
        <f t="shared" si="25"/>
        <v/>
      </c>
      <c r="AD57" s="12" t="str">
        <f t="shared" si="26"/>
        <v/>
      </c>
      <c r="AE57" s="12" t="str">
        <f t="shared" si="27"/>
        <v/>
      </c>
      <c r="AF57" s="12" t="str">
        <f t="shared" si="28"/>
        <v/>
      </c>
      <c r="AG57" s="12" t="str">
        <f t="shared" si="29"/>
        <v/>
      </c>
    </row>
    <row r="61" spans="1:33" ht="17.25" x14ac:dyDescent="0.25">
      <c r="A61" s="38" t="s">
        <v>104</v>
      </c>
      <c r="B61" s="38"/>
      <c r="C61" s="38"/>
      <c r="D61" s="38"/>
      <c r="E61" s="38"/>
      <c r="F61" s="38"/>
      <c r="G61" s="38"/>
    </row>
    <row r="62" spans="1:33" x14ac:dyDescent="0.25">
      <c r="A62" s="39" t="s">
        <v>105</v>
      </c>
      <c r="B62" s="39"/>
      <c r="C62" s="39"/>
      <c r="D62" s="39"/>
      <c r="E62" s="39"/>
      <c r="F62" s="39"/>
      <c r="G62" s="39"/>
    </row>
    <row r="64" spans="1:33" ht="30" x14ac:dyDescent="0.25">
      <c r="A64" s="26" t="s">
        <v>88</v>
      </c>
      <c r="B64" s="26" t="s">
        <v>106</v>
      </c>
      <c r="C64" s="26" t="s">
        <v>92</v>
      </c>
      <c r="D64" s="26" t="s">
        <v>107</v>
      </c>
      <c r="E64" s="26" t="s">
        <v>108</v>
      </c>
      <c r="F64" s="26" t="s">
        <v>34</v>
      </c>
      <c r="G64" s="26" t="s">
        <v>109</v>
      </c>
    </row>
    <row r="65" spans="1:7" x14ac:dyDescent="0.25">
      <c r="A65" s="14" t="str">
        <f t="shared" ref="A65:A96" si="30">IF($AE8="","",A8)</f>
        <v/>
      </c>
      <c r="B65" s="14" t="str">
        <f t="shared" ref="B65:B96" si="31">IF($AE8="","",B8&amp;" "&amp;C8)</f>
        <v/>
      </c>
      <c r="C65" s="14" t="str">
        <f>IF($AE8="","",Configuración!E11)</f>
        <v/>
      </c>
      <c r="D65" s="14" t="str">
        <f t="shared" ref="D65:D96" si="32">IF($AE8="","",IF(COUNTA(X8:Z8)&gt;0,AB8,IF(COUNTA(S8:U8)&gt;0,W8,IF(COUNTA(N8:P8)&gt;0,R8,""))))</f>
        <v/>
      </c>
      <c r="E65" s="14" t="str">
        <f t="shared" ref="E65:E96" si="33">IF($AE8="","",IF(AC8&lt;&gt;"",AD8,"En proceso"))</f>
        <v/>
      </c>
      <c r="F65" s="14" t="str">
        <f t="shared" ref="F65:F96" si="34">IF($AE8="","",AE8)</f>
        <v/>
      </c>
      <c r="G65" s="14" t="str">
        <f t="shared" ref="G65:G96" si="35">IF($AE8="","",AF8)</f>
        <v/>
      </c>
    </row>
    <row r="66" spans="1:7" x14ac:dyDescent="0.25">
      <c r="A66" s="14" t="str">
        <f t="shared" si="30"/>
        <v/>
      </c>
      <c r="B66" s="14" t="str">
        <f t="shared" si="31"/>
        <v/>
      </c>
      <c r="C66" s="14" t="str">
        <f>IF($AE9="","",Configuración!E12)</f>
        <v/>
      </c>
      <c r="D66" s="14" t="str">
        <f t="shared" si="32"/>
        <v/>
      </c>
      <c r="E66" s="14" t="str">
        <f t="shared" si="33"/>
        <v/>
      </c>
      <c r="F66" s="14" t="str">
        <f t="shared" si="34"/>
        <v/>
      </c>
      <c r="G66" s="14" t="str">
        <f t="shared" si="35"/>
        <v/>
      </c>
    </row>
    <row r="67" spans="1:7" x14ac:dyDescent="0.25">
      <c r="A67" s="14" t="str">
        <f t="shared" si="30"/>
        <v/>
      </c>
      <c r="B67" s="14" t="str">
        <f t="shared" si="31"/>
        <v/>
      </c>
      <c r="C67" s="14" t="str">
        <f>IF($AE10="","",Configuración!E13)</f>
        <v/>
      </c>
      <c r="D67" s="14" t="str">
        <f t="shared" si="32"/>
        <v/>
      </c>
      <c r="E67" s="14" t="str">
        <f t="shared" si="33"/>
        <v/>
      </c>
      <c r="F67" s="14" t="str">
        <f t="shared" si="34"/>
        <v/>
      </c>
      <c r="G67" s="14" t="str">
        <f t="shared" si="35"/>
        <v/>
      </c>
    </row>
    <row r="68" spans="1:7" x14ac:dyDescent="0.25">
      <c r="A68" s="14" t="str">
        <f t="shared" si="30"/>
        <v/>
      </c>
      <c r="B68" s="14" t="str">
        <f t="shared" si="31"/>
        <v/>
      </c>
      <c r="C68" s="14" t="str">
        <f>IF($AE11="","",Configuración!E14)</f>
        <v/>
      </c>
      <c r="D68" s="14" t="str">
        <f t="shared" si="32"/>
        <v/>
      </c>
      <c r="E68" s="14" t="str">
        <f t="shared" si="33"/>
        <v/>
      </c>
      <c r="F68" s="14" t="str">
        <f t="shared" si="34"/>
        <v/>
      </c>
      <c r="G68" s="14" t="str">
        <f t="shared" si="35"/>
        <v/>
      </c>
    </row>
    <row r="69" spans="1:7" x14ac:dyDescent="0.25">
      <c r="A69" s="14" t="str">
        <f t="shared" si="30"/>
        <v/>
      </c>
      <c r="B69" s="14" t="str">
        <f t="shared" si="31"/>
        <v/>
      </c>
      <c r="C69" s="14" t="str">
        <f>IF($AE12="","",Configuración!E15)</f>
        <v/>
      </c>
      <c r="D69" s="14" t="str">
        <f t="shared" si="32"/>
        <v/>
      </c>
      <c r="E69" s="14" t="str">
        <f t="shared" si="33"/>
        <v/>
      </c>
      <c r="F69" s="14" t="str">
        <f t="shared" si="34"/>
        <v/>
      </c>
      <c r="G69" s="14" t="str">
        <f t="shared" si="35"/>
        <v/>
      </c>
    </row>
    <row r="70" spans="1:7" x14ac:dyDescent="0.25">
      <c r="A70" s="14" t="str">
        <f t="shared" si="30"/>
        <v/>
      </c>
      <c r="B70" s="14" t="str">
        <f t="shared" si="31"/>
        <v/>
      </c>
      <c r="C70" s="14" t="str">
        <f>IF($AE13="","",Configuración!E16)</f>
        <v/>
      </c>
      <c r="D70" s="14" t="str">
        <f t="shared" si="32"/>
        <v/>
      </c>
      <c r="E70" s="14" t="str">
        <f t="shared" si="33"/>
        <v/>
      </c>
      <c r="F70" s="14" t="str">
        <f t="shared" si="34"/>
        <v/>
      </c>
      <c r="G70" s="14" t="str">
        <f t="shared" si="35"/>
        <v/>
      </c>
    </row>
    <row r="71" spans="1:7" x14ac:dyDescent="0.25">
      <c r="A71" s="14" t="str">
        <f t="shared" si="30"/>
        <v/>
      </c>
      <c r="B71" s="14" t="str">
        <f t="shared" si="31"/>
        <v/>
      </c>
      <c r="C71" s="14" t="str">
        <f>IF($AE14="","",Configuración!E17)</f>
        <v/>
      </c>
      <c r="D71" s="14" t="str">
        <f t="shared" si="32"/>
        <v/>
      </c>
      <c r="E71" s="14" t="str">
        <f t="shared" si="33"/>
        <v/>
      </c>
      <c r="F71" s="14" t="str">
        <f t="shared" si="34"/>
        <v/>
      </c>
      <c r="G71" s="14" t="str">
        <f t="shared" si="35"/>
        <v/>
      </c>
    </row>
    <row r="72" spans="1:7" x14ac:dyDescent="0.25">
      <c r="A72" s="14" t="str">
        <f t="shared" si="30"/>
        <v/>
      </c>
      <c r="B72" s="14" t="str">
        <f t="shared" si="31"/>
        <v/>
      </c>
      <c r="C72" s="14" t="str">
        <f>IF($AE15="","",Configuración!E18)</f>
        <v/>
      </c>
      <c r="D72" s="14" t="str">
        <f t="shared" si="32"/>
        <v/>
      </c>
      <c r="E72" s="14" t="str">
        <f t="shared" si="33"/>
        <v/>
      </c>
      <c r="F72" s="14" t="str">
        <f t="shared" si="34"/>
        <v/>
      </c>
      <c r="G72" s="14" t="str">
        <f t="shared" si="35"/>
        <v/>
      </c>
    </row>
    <row r="73" spans="1:7" x14ac:dyDescent="0.25">
      <c r="A73" s="14" t="str">
        <f t="shared" si="30"/>
        <v/>
      </c>
      <c r="B73" s="14" t="str">
        <f t="shared" si="31"/>
        <v/>
      </c>
      <c r="C73" s="14" t="str">
        <f>IF($AE16="","",Configuración!E19)</f>
        <v/>
      </c>
      <c r="D73" s="14" t="str">
        <f t="shared" si="32"/>
        <v/>
      </c>
      <c r="E73" s="14" t="str">
        <f t="shared" si="33"/>
        <v/>
      </c>
      <c r="F73" s="14" t="str">
        <f t="shared" si="34"/>
        <v/>
      </c>
      <c r="G73" s="14" t="str">
        <f t="shared" si="35"/>
        <v/>
      </c>
    </row>
    <row r="74" spans="1:7" x14ac:dyDescent="0.25">
      <c r="A74" s="14" t="str">
        <f t="shared" si="30"/>
        <v/>
      </c>
      <c r="B74" s="14" t="str">
        <f t="shared" si="31"/>
        <v/>
      </c>
      <c r="C74" s="14" t="str">
        <f>IF($AE17="","",Configuración!E20)</f>
        <v/>
      </c>
      <c r="D74" s="14" t="str">
        <f t="shared" si="32"/>
        <v/>
      </c>
      <c r="E74" s="14" t="str">
        <f t="shared" si="33"/>
        <v/>
      </c>
      <c r="F74" s="14" t="str">
        <f t="shared" si="34"/>
        <v/>
      </c>
      <c r="G74" s="14" t="str">
        <f t="shared" si="35"/>
        <v/>
      </c>
    </row>
    <row r="75" spans="1:7" x14ac:dyDescent="0.25">
      <c r="A75" s="14" t="str">
        <f t="shared" si="30"/>
        <v/>
      </c>
      <c r="B75" s="14" t="str">
        <f t="shared" si="31"/>
        <v/>
      </c>
      <c r="C75" s="14" t="str">
        <f>IF($AE18="","",Configuración!E21)</f>
        <v/>
      </c>
      <c r="D75" s="14" t="str">
        <f t="shared" si="32"/>
        <v/>
      </c>
      <c r="E75" s="14" t="str">
        <f t="shared" si="33"/>
        <v/>
      </c>
      <c r="F75" s="14" t="str">
        <f t="shared" si="34"/>
        <v/>
      </c>
      <c r="G75" s="14" t="str">
        <f t="shared" si="35"/>
        <v/>
      </c>
    </row>
    <row r="76" spans="1:7" x14ac:dyDescent="0.25">
      <c r="A76" s="14" t="str">
        <f t="shared" si="30"/>
        <v/>
      </c>
      <c r="B76" s="14" t="str">
        <f t="shared" si="31"/>
        <v/>
      </c>
      <c r="C76" s="14" t="str">
        <f>IF($AE19="","",Configuración!E22)</f>
        <v/>
      </c>
      <c r="D76" s="14" t="str">
        <f t="shared" si="32"/>
        <v/>
      </c>
      <c r="E76" s="14" t="str">
        <f t="shared" si="33"/>
        <v/>
      </c>
      <c r="F76" s="14" t="str">
        <f t="shared" si="34"/>
        <v/>
      </c>
      <c r="G76" s="14" t="str">
        <f t="shared" si="35"/>
        <v/>
      </c>
    </row>
    <row r="77" spans="1:7" x14ac:dyDescent="0.25">
      <c r="A77" s="14" t="str">
        <f t="shared" si="30"/>
        <v/>
      </c>
      <c r="B77" s="14" t="str">
        <f t="shared" si="31"/>
        <v/>
      </c>
      <c r="C77" s="14" t="str">
        <f>IF($AE20="","",Configuración!E23)</f>
        <v/>
      </c>
      <c r="D77" s="14" t="str">
        <f t="shared" si="32"/>
        <v/>
      </c>
      <c r="E77" s="14" t="str">
        <f t="shared" si="33"/>
        <v/>
      </c>
      <c r="F77" s="14" t="str">
        <f t="shared" si="34"/>
        <v/>
      </c>
      <c r="G77" s="14" t="str">
        <f t="shared" si="35"/>
        <v/>
      </c>
    </row>
    <row r="78" spans="1:7" x14ac:dyDescent="0.25">
      <c r="A78" s="14" t="str">
        <f t="shared" si="30"/>
        <v/>
      </c>
      <c r="B78" s="14" t="str">
        <f t="shared" si="31"/>
        <v/>
      </c>
      <c r="C78" s="14" t="str">
        <f>IF($AE21="","",Configuración!E24)</f>
        <v/>
      </c>
      <c r="D78" s="14" t="str">
        <f t="shared" si="32"/>
        <v/>
      </c>
      <c r="E78" s="14" t="str">
        <f t="shared" si="33"/>
        <v/>
      </c>
      <c r="F78" s="14" t="str">
        <f t="shared" si="34"/>
        <v/>
      </c>
      <c r="G78" s="14" t="str">
        <f t="shared" si="35"/>
        <v/>
      </c>
    </row>
    <row r="79" spans="1:7" x14ac:dyDescent="0.25">
      <c r="A79" s="14" t="str">
        <f t="shared" si="30"/>
        <v/>
      </c>
      <c r="B79" s="14" t="str">
        <f t="shared" si="31"/>
        <v/>
      </c>
      <c r="C79" s="14" t="str">
        <f>IF($AE22="","",Configuración!E25)</f>
        <v/>
      </c>
      <c r="D79" s="14" t="str">
        <f t="shared" si="32"/>
        <v/>
      </c>
      <c r="E79" s="14" t="str">
        <f t="shared" si="33"/>
        <v/>
      </c>
      <c r="F79" s="14" t="str">
        <f t="shared" si="34"/>
        <v/>
      </c>
      <c r="G79" s="14" t="str">
        <f t="shared" si="35"/>
        <v/>
      </c>
    </row>
    <row r="80" spans="1:7" x14ac:dyDescent="0.25">
      <c r="A80" s="14" t="str">
        <f t="shared" si="30"/>
        <v/>
      </c>
      <c r="B80" s="14" t="str">
        <f t="shared" si="31"/>
        <v/>
      </c>
      <c r="C80" s="14" t="str">
        <f>IF($AE23="","",Configuración!E26)</f>
        <v/>
      </c>
      <c r="D80" s="14" t="str">
        <f t="shared" si="32"/>
        <v/>
      </c>
      <c r="E80" s="14" t="str">
        <f t="shared" si="33"/>
        <v/>
      </c>
      <c r="F80" s="14" t="str">
        <f t="shared" si="34"/>
        <v/>
      </c>
      <c r="G80" s="14" t="str">
        <f t="shared" si="35"/>
        <v/>
      </c>
    </row>
    <row r="81" spans="1:7" x14ac:dyDescent="0.25">
      <c r="A81" s="14" t="str">
        <f t="shared" si="30"/>
        <v/>
      </c>
      <c r="B81" s="14" t="str">
        <f t="shared" si="31"/>
        <v/>
      </c>
      <c r="C81" s="14" t="str">
        <f>IF($AE24="","",Configuración!E27)</f>
        <v/>
      </c>
      <c r="D81" s="14" t="str">
        <f t="shared" si="32"/>
        <v/>
      </c>
      <c r="E81" s="14" t="str">
        <f t="shared" si="33"/>
        <v/>
      </c>
      <c r="F81" s="14" t="str">
        <f t="shared" si="34"/>
        <v/>
      </c>
      <c r="G81" s="14" t="str">
        <f t="shared" si="35"/>
        <v/>
      </c>
    </row>
    <row r="82" spans="1:7" x14ac:dyDescent="0.25">
      <c r="A82" s="14" t="str">
        <f t="shared" si="30"/>
        <v/>
      </c>
      <c r="B82" s="14" t="str">
        <f t="shared" si="31"/>
        <v/>
      </c>
      <c r="C82" s="14" t="str">
        <f>IF($AE25="","",Configuración!E28)</f>
        <v/>
      </c>
      <c r="D82" s="14" t="str">
        <f t="shared" si="32"/>
        <v/>
      </c>
      <c r="E82" s="14" t="str">
        <f t="shared" si="33"/>
        <v/>
      </c>
      <c r="F82" s="14" t="str">
        <f t="shared" si="34"/>
        <v/>
      </c>
      <c r="G82" s="14" t="str">
        <f t="shared" si="35"/>
        <v/>
      </c>
    </row>
    <row r="83" spans="1:7" x14ac:dyDescent="0.25">
      <c r="A83" s="14" t="str">
        <f t="shared" si="30"/>
        <v/>
      </c>
      <c r="B83" s="14" t="str">
        <f t="shared" si="31"/>
        <v/>
      </c>
      <c r="C83" s="14" t="str">
        <f>IF($AE26="","",Configuración!E29)</f>
        <v/>
      </c>
      <c r="D83" s="14" t="str">
        <f t="shared" si="32"/>
        <v/>
      </c>
      <c r="E83" s="14" t="str">
        <f t="shared" si="33"/>
        <v/>
      </c>
      <c r="F83" s="14" t="str">
        <f t="shared" si="34"/>
        <v/>
      </c>
      <c r="G83" s="14" t="str">
        <f t="shared" si="35"/>
        <v/>
      </c>
    </row>
    <row r="84" spans="1:7" x14ac:dyDescent="0.25">
      <c r="A84" s="14" t="str">
        <f t="shared" si="30"/>
        <v/>
      </c>
      <c r="B84" s="14" t="str">
        <f t="shared" si="31"/>
        <v/>
      </c>
      <c r="C84" s="14" t="str">
        <f>IF($AE27="","",Configuración!E30)</f>
        <v/>
      </c>
      <c r="D84" s="14" t="str">
        <f t="shared" si="32"/>
        <v/>
      </c>
      <c r="E84" s="14" t="str">
        <f t="shared" si="33"/>
        <v/>
      </c>
      <c r="F84" s="14" t="str">
        <f t="shared" si="34"/>
        <v/>
      </c>
      <c r="G84" s="14" t="str">
        <f t="shared" si="35"/>
        <v/>
      </c>
    </row>
    <row r="85" spans="1:7" x14ac:dyDescent="0.25">
      <c r="A85" s="14" t="str">
        <f t="shared" si="30"/>
        <v/>
      </c>
      <c r="B85" s="14" t="str">
        <f t="shared" si="31"/>
        <v/>
      </c>
      <c r="C85" s="14" t="str">
        <f>IF($AE28="","",Configuración!E31)</f>
        <v/>
      </c>
      <c r="D85" s="14" t="str">
        <f t="shared" si="32"/>
        <v/>
      </c>
      <c r="E85" s="14" t="str">
        <f t="shared" si="33"/>
        <v/>
      </c>
      <c r="F85" s="14" t="str">
        <f t="shared" si="34"/>
        <v/>
      </c>
      <c r="G85" s="14" t="str">
        <f t="shared" si="35"/>
        <v/>
      </c>
    </row>
    <row r="86" spans="1:7" x14ac:dyDescent="0.25">
      <c r="A86" s="14" t="str">
        <f t="shared" si="30"/>
        <v/>
      </c>
      <c r="B86" s="14" t="str">
        <f t="shared" si="31"/>
        <v/>
      </c>
      <c r="C86" s="14" t="str">
        <f>IF($AE29="","",Configuración!E32)</f>
        <v/>
      </c>
      <c r="D86" s="14" t="str">
        <f t="shared" si="32"/>
        <v/>
      </c>
      <c r="E86" s="14" t="str">
        <f t="shared" si="33"/>
        <v/>
      </c>
      <c r="F86" s="14" t="str">
        <f t="shared" si="34"/>
        <v/>
      </c>
      <c r="G86" s="14" t="str">
        <f t="shared" si="35"/>
        <v/>
      </c>
    </row>
    <row r="87" spans="1:7" x14ac:dyDescent="0.25">
      <c r="A87" s="14" t="str">
        <f t="shared" si="30"/>
        <v/>
      </c>
      <c r="B87" s="14" t="str">
        <f t="shared" si="31"/>
        <v/>
      </c>
      <c r="C87" s="14" t="str">
        <f>IF($AE30="","",Configuración!E33)</f>
        <v/>
      </c>
      <c r="D87" s="14" t="str">
        <f t="shared" si="32"/>
        <v/>
      </c>
      <c r="E87" s="14" t="str">
        <f t="shared" si="33"/>
        <v/>
      </c>
      <c r="F87" s="14" t="str">
        <f t="shared" si="34"/>
        <v/>
      </c>
      <c r="G87" s="14" t="str">
        <f t="shared" si="35"/>
        <v/>
      </c>
    </row>
    <row r="88" spans="1:7" x14ac:dyDescent="0.25">
      <c r="A88" s="14" t="str">
        <f t="shared" si="30"/>
        <v/>
      </c>
      <c r="B88" s="14" t="str">
        <f t="shared" si="31"/>
        <v/>
      </c>
      <c r="C88" s="14" t="str">
        <f>IF($AE31="","",Configuración!E34)</f>
        <v/>
      </c>
      <c r="D88" s="14" t="str">
        <f t="shared" si="32"/>
        <v/>
      </c>
      <c r="E88" s="14" t="str">
        <f t="shared" si="33"/>
        <v/>
      </c>
      <c r="F88" s="14" t="str">
        <f t="shared" si="34"/>
        <v/>
      </c>
      <c r="G88" s="14" t="str">
        <f t="shared" si="35"/>
        <v/>
      </c>
    </row>
    <row r="89" spans="1:7" x14ac:dyDescent="0.25">
      <c r="A89" s="14" t="str">
        <f t="shared" si="30"/>
        <v/>
      </c>
      <c r="B89" s="14" t="str">
        <f t="shared" si="31"/>
        <v/>
      </c>
      <c r="C89" s="14" t="str">
        <f>IF($AE32="","",Configuración!E35)</f>
        <v/>
      </c>
      <c r="D89" s="14" t="str">
        <f t="shared" si="32"/>
        <v/>
      </c>
      <c r="E89" s="14" t="str">
        <f t="shared" si="33"/>
        <v/>
      </c>
      <c r="F89" s="14" t="str">
        <f t="shared" si="34"/>
        <v/>
      </c>
      <c r="G89" s="14" t="str">
        <f t="shared" si="35"/>
        <v/>
      </c>
    </row>
    <row r="90" spans="1:7" x14ac:dyDescent="0.25">
      <c r="A90" s="14" t="str">
        <f t="shared" si="30"/>
        <v/>
      </c>
      <c r="B90" s="14" t="str">
        <f t="shared" si="31"/>
        <v/>
      </c>
      <c r="C90" s="14" t="str">
        <f>IF($AE33="","",Configuración!E36)</f>
        <v/>
      </c>
      <c r="D90" s="14" t="str">
        <f t="shared" si="32"/>
        <v/>
      </c>
      <c r="E90" s="14" t="str">
        <f t="shared" si="33"/>
        <v/>
      </c>
      <c r="F90" s="14" t="str">
        <f t="shared" si="34"/>
        <v/>
      </c>
      <c r="G90" s="14" t="str">
        <f t="shared" si="35"/>
        <v/>
      </c>
    </row>
    <row r="91" spans="1:7" x14ac:dyDescent="0.25">
      <c r="A91" s="14" t="str">
        <f t="shared" si="30"/>
        <v/>
      </c>
      <c r="B91" s="14" t="str">
        <f t="shared" si="31"/>
        <v/>
      </c>
      <c r="C91" s="14" t="str">
        <f>IF($AE34="","",Configuración!E37)</f>
        <v/>
      </c>
      <c r="D91" s="14" t="str">
        <f t="shared" si="32"/>
        <v/>
      </c>
      <c r="E91" s="14" t="str">
        <f t="shared" si="33"/>
        <v/>
      </c>
      <c r="F91" s="14" t="str">
        <f t="shared" si="34"/>
        <v/>
      </c>
      <c r="G91" s="14" t="str">
        <f t="shared" si="35"/>
        <v/>
      </c>
    </row>
    <row r="92" spans="1:7" x14ac:dyDescent="0.25">
      <c r="A92" s="14" t="str">
        <f t="shared" si="30"/>
        <v/>
      </c>
      <c r="B92" s="14" t="str">
        <f t="shared" si="31"/>
        <v/>
      </c>
      <c r="C92" s="14" t="str">
        <f>IF($AE35="","",Configuración!E38)</f>
        <v/>
      </c>
      <c r="D92" s="14" t="str">
        <f t="shared" si="32"/>
        <v/>
      </c>
      <c r="E92" s="14" t="str">
        <f t="shared" si="33"/>
        <v/>
      </c>
      <c r="F92" s="14" t="str">
        <f t="shared" si="34"/>
        <v/>
      </c>
      <c r="G92" s="14" t="str">
        <f t="shared" si="35"/>
        <v/>
      </c>
    </row>
    <row r="93" spans="1:7" x14ac:dyDescent="0.25">
      <c r="A93" s="14" t="str">
        <f t="shared" si="30"/>
        <v/>
      </c>
      <c r="B93" s="14" t="str">
        <f t="shared" si="31"/>
        <v/>
      </c>
      <c r="C93" s="14" t="str">
        <f>IF($AE36="","",Configuración!E39)</f>
        <v/>
      </c>
      <c r="D93" s="14" t="str">
        <f t="shared" si="32"/>
        <v/>
      </c>
      <c r="E93" s="14" t="str">
        <f t="shared" si="33"/>
        <v/>
      </c>
      <c r="F93" s="14" t="str">
        <f t="shared" si="34"/>
        <v/>
      </c>
      <c r="G93" s="14" t="str">
        <f t="shared" si="35"/>
        <v/>
      </c>
    </row>
    <row r="94" spans="1:7" x14ac:dyDescent="0.25">
      <c r="A94" s="14" t="str">
        <f t="shared" si="30"/>
        <v/>
      </c>
      <c r="B94" s="14" t="str">
        <f t="shared" si="31"/>
        <v/>
      </c>
      <c r="C94" s="14" t="str">
        <f>IF($AE37="","",Configuración!E40)</f>
        <v/>
      </c>
      <c r="D94" s="14" t="str">
        <f t="shared" si="32"/>
        <v/>
      </c>
      <c r="E94" s="14" t="str">
        <f t="shared" si="33"/>
        <v/>
      </c>
      <c r="F94" s="14" t="str">
        <f t="shared" si="34"/>
        <v/>
      </c>
      <c r="G94" s="14" t="str">
        <f t="shared" si="35"/>
        <v/>
      </c>
    </row>
    <row r="95" spans="1:7" x14ac:dyDescent="0.25">
      <c r="A95" s="14" t="str">
        <f t="shared" si="30"/>
        <v/>
      </c>
      <c r="B95" s="14" t="str">
        <f t="shared" si="31"/>
        <v/>
      </c>
      <c r="C95" s="14" t="str">
        <f>IF($AE38="","",Configuración!E41)</f>
        <v/>
      </c>
      <c r="D95" s="14" t="str">
        <f t="shared" si="32"/>
        <v/>
      </c>
      <c r="E95" s="14" t="str">
        <f t="shared" si="33"/>
        <v/>
      </c>
      <c r="F95" s="14" t="str">
        <f t="shared" si="34"/>
        <v/>
      </c>
      <c r="G95" s="14" t="str">
        <f t="shared" si="35"/>
        <v/>
      </c>
    </row>
    <row r="96" spans="1:7" x14ac:dyDescent="0.25">
      <c r="A96" s="14" t="str">
        <f t="shared" si="30"/>
        <v/>
      </c>
      <c r="B96" s="14" t="str">
        <f t="shared" si="31"/>
        <v/>
      </c>
      <c r="C96" s="14" t="str">
        <f>IF($AE39="","",Configuración!E42)</f>
        <v/>
      </c>
      <c r="D96" s="14" t="str">
        <f t="shared" si="32"/>
        <v/>
      </c>
      <c r="E96" s="14" t="str">
        <f t="shared" si="33"/>
        <v/>
      </c>
      <c r="F96" s="14" t="str">
        <f t="shared" si="34"/>
        <v/>
      </c>
      <c r="G96" s="14" t="str">
        <f t="shared" si="35"/>
        <v/>
      </c>
    </row>
    <row r="97" spans="1:7" x14ac:dyDescent="0.25">
      <c r="A97" s="14" t="str">
        <f t="shared" ref="A97:A114" si="36">IF($AE40="","",A40)</f>
        <v/>
      </c>
      <c r="B97" s="14" t="str">
        <f t="shared" ref="B97:B114" si="37">IF($AE40="","",B40&amp;" "&amp;C40)</f>
        <v/>
      </c>
      <c r="C97" s="14" t="str">
        <f>IF($AE40="","",Configuración!E43)</f>
        <v/>
      </c>
      <c r="D97" s="14" t="str">
        <f t="shared" ref="D97:D114" si="38">IF($AE40="","",IF(COUNTA(X40:Z40)&gt;0,AB40,IF(COUNTA(S40:U40)&gt;0,W40,IF(COUNTA(N40:P40)&gt;0,R40,""))))</f>
        <v/>
      </c>
      <c r="E97" s="14" t="str">
        <f t="shared" ref="E97:E114" si="39">IF($AE40="","",IF(AC40&lt;&gt;"",AD40,"En proceso"))</f>
        <v/>
      </c>
      <c r="F97" s="14" t="str">
        <f t="shared" ref="F97:F114" si="40">IF($AE40="","",AE40)</f>
        <v/>
      </c>
      <c r="G97" s="14" t="str">
        <f t="shared" ref="G97:G114" si="41">IF($AE40="","",AF40)</f>
        <v/>
      </c>
    </row>
    <row r="98" spans="1:7" x14ac:dyDescent="0.25">
      <c r="A98" s="14" t="str">
        <f t="shared" si="36"/>
        <v/>
      </c>
      <c r="B98" s="14" t="str">
        <f t="shared" si="37"/>
        <v/>
      </c>
      <c r="C98" s="14" t="str">
        <f>IF($AE41="","",Configuración!E44)</f>
        <v/>
      </c>
      <c r="D98" s="14" t="str">
        <f t="shared" si="38"/>
        <v/>
      </c>
      <c r="E98" s="14" t="str">
        <f t="shared" si="39"/>
        <v/>
      </c>
      <c r="F98" s="14" t="str">
        <f t="shared" si="40"/>
        <v/>
      </c>
      <c r="G98" s="14" t="str">
        <f t="shared" si="41"/>
        <v/>
      </c>
    </row>
    <row r="99" spans="1:7" x14ac:dyDescent="0.25">
      <c r="A99" s="14" t="str">
        <f t="shared" si="36"/>
        <v/>
      </c>
      <c r="B99" s="14" t="str">
        <f t="shared" si="37"/>
        <v/>
      </c>
      <c r="C99" s="14" t="str">
        <f>IF($AE42="","",Configuración!E45)</f>
        <v/>
      </c>
      <c r="D99" s="14" t="str">
        <f t="shared" si="38"/>
        <v/>
      </c>
      <c r="E99" s="14" t="str">
        <f t="shared" si="39"/>
        <v/>
      </c>
      <c r="F99" s="14" t="str">
        <f t="shared" si="40"/>
        <v/>
      </c>
      <c r="G99" s="14" t="str">
        <f t="shared" si="41"/>
        <v/>
      </c>
    </row>
    <row r="100" spans="1:7" x14ac:dyDescent="0.25">
      <c r="A100" s="14" t="str">
        <f t="shared" si="36"/>
        <v/>
      </c>
      <c r="B100" s="14" t="str">
        <f t="shared" si="37"/>
        <v/>
      </c>
      <c r="C100" s="14" t="str">
        <f>IF($AE43="","",Configuración!E46)</f>
        <v/>
      </c>
      <c r="D100" s="14" t="str">
        <f t="shared" si="38"/>
        <v/>
      </c>
      <c r="E100" s="14" t="str">
        <f t="shared" si="39"/>
        <v/>
      </c>
      <c r="F100" s="14" t="str">
        <f t="shared" si="40"/>
        <v/>
      </c>
      <c r="G100" s="14" t="str">
        <f t="shared" si="41"/>
        <v/>
      </c>
    </row>
    <row r="101" spans="1:7" x14ac:dyDescent="0.25">
      <c r="A101" s="14" t="str">
        <f t="shared" si="36"/>
        <v/>
      </c>
      <c r="B101" s="14" t="str">
        <f t="shared" si="37"/>
        <v/>
      </c>
      <c r="C101" s="14" t="str">
        <f>IF($AE44="","",Configuración!E47)</f>
        <v/>
      </c>
      <c r="D101" s="14" t="str">
        <f t="shared" si="38"/>
        <v/>
      </c>
      <c r="E101" s="14" t="str">
        <f t="shared" si="39"/>
        <v/>
      </c>
      <c r="F101" s="14" t="str">
        <f t="shared" si="40"/>
        <v/>
      </c>
      <c r="G101" s="14" t="str">
        <f t="shared" si="41"/>
        <v/>
      </c>
    </row>
    <row r="102" spans="1:7" x14ac:dyDescent="0.25">
      <c r="A102" s="14" t="str">
        <f t="shared" si="36"/>
        <v/>
      </c>
      <c r="B102" s="14" t="str">
        <f t="shared" si="37"/>
        <v/>
      </c>
      <c r="C102" s="14" t="str">
        <f>IF($AE45="","",Configuración!E48)</f>
        <v/>
      </c>
      <c r="D102" s="14" t="str">
        <f t="shared" si="38"/>
        <v/>
      </c>
      <c r="E102" s="14" t="str">
        <f t="shared" si="39"/>
        <v/>
      </c>
      <c r="F102" s="14" t="str">
        <f t="shared" si="40"/>
        <v/>
      </c>
      <c r="G102" s="14" t="str">
        <f t="shared" si="41"/>
        <v/>
      </c>
    </row>
    <row r="103" spans="1:7" x14ac:dyDescent="0.25">
      <c r="A103" s="14" t="str">
        <f t="shared" si="36"/>
        <v/>
      </c>
      <c r="B103" s="14" t="str">
        <f t="shared" si="37"/>
        <v/>
      </c>
      <c r="C103" s="14" t="str">
        <f>IF($AE46="","",Configuración!E49)</f>
        <v/>
      </c>
      <c r="D103" s="14" t="str">
        <f t="shared" si="38"/>
        <v/>
      </c>
      <c r="E103" s="14" t="str">
        <f t="shared" si="39"/>
        <v/>
      </c>
      <c r="F103" s="14" t="str">
        <f t="shared" si="40"/>
        <v/>
      </c>
      <c r="G103" s="14" t="str">
        <f t="shared" si="41"/>
        <v/>
      </c>
    </row>
    <row r="104" spans="1:7" x14ac:dyDescent="0.25">
      <c r="A104" s="14" t="str">
        <f t="shared" si="36"/>
        <v/>
      </c>
      <c r="B104" s="14" t="str">
        <f t="shared" si="37"/>
        <v/>
      </c>
      <c r="C104" s="14" t="str">
        <f>IF($AE47="","",Configuración!E50)</f>
        <v/>
      </c>
      <c r="D104" s="14" t="str">
        <f t="shared" si="38"/>
        <v/>
      </c>
      <c r="E104" s="14" t="str">
        <f t="shared" si="39"/>
        <v/>
      </c>
      <c r="F104" s="14" t="str">
        <f t="shared" si="40"/>
        <v/>
      </c>
      <c r="G104" s="14" t="str">
        <f t="shared" si="41"/>
        <v/>
      </c>
    </row>
    <row r="105" spans="1:7" x14ac:dyDescent="0.25">
      <c r="A105" s="14" t="str">
        <f t="shared" si="36"/>
        <v/>
      </c>
      <c r="B105" s="14" t="str">
        <f t="shared" si="37"/>
        <v/>
      </c>
      <c r="C105" s="14" t="str">
        <f>IF($AE48="","",Configuración!E51)</f>
        <v/>
      </c>
      <c r="D105" s="14" t="str">
        <f t="shared" si="38"/>
        <v/>
      </c>
      <c r="E105" s="14" t="str">
        <f t="shared" si="39"/>
        <v/>
      </c>
      <c r="F105" s="14" t="str">
        <f t="shared" si="40"/>
        <v/>
      </c>
      <c r="G105" s="14" t="str">
        <f t="shared" si="41"/>
        <v/>
      </c>
    </row>
    <row r="106" spans="1:7" x14ac:dyDescent="0.25">
      <c r="A106" s="14" t="str">
        <f t="shared" si="36"/>
        <v/>
      </c>
      <c r="B106" s="14" t="str">
        <f t="shared" si="37"/>
        <v/>
      </c>
      <c r="C106" s="14" t="str">
        <f>IF($AE49="","",Configuración!E52)</f>
        <v/>
      </c>
      <c r="D106" s="14" t="str">
        <f t="shared" si="38"/>
        <v/>
      </c>
      <c r="E106" s="14" t="str">
        <f t="shared" si="39"/>
        <v/>
      </c>
      <c r="F106" s="14" t="str">
        <f t="shared" si="40"/>
        <v/>
      </c>
      <c r="G106" s="14" t="str">
        <f t="shared" si="41"/>
        <v/>
      </c>
    </row>
    <row r="107" spans="1:7" x14ac:dyDescent="0.25">
      <c r="A107" s="14" t="str">
        <f t="shared" si="36"/>
        <v/>
      </c>
      <c r="B107" s="14" t="str">
        <f t="shared" si="37"/>
        <v/>
      </c>
      <c r="C107" s="14" t="str">
        <f>IF($AE50="","",Configuración!E53)</f>
        <v/>
      </c>
      <c r="D107" s="14" t="str">
        <f t="shared" si="38"/>
        <v/>
      </c>
      <c r="E107" s="14" t="str">
        <f t="shared" si="39"/>
        <v/>
      </c>
      <c r="F107" s="14" t="str">
        <f t="shared" si="40"/>
        <v/>
      </c>
      <c r="G107" s="14" t="str">
        <f t="shared" si="41"/>
        <v/>
      </c>
    </row>
    <row r="108" spans="1:7" x14ac:dyDescent="0.25">
      <c r="A108" s="14" t="str">
        <f t="shared" si="36"/>
        <v/>
      </c>
      <c r="B108" s="14" t="str">
        <f t="shared" si="37"/>
        <v/>
      </c>
      <c r="C108" s="14" t="str">
        <f>IF($AE51="","",Configuración!E54)</f>
        <v/>
      </c>
      <c r="D108" s="14" t="str">
        <f t="shared" si="38"/>
        <v/>
      </c>
      <c r="E108" s="14" t="str">
        <f t="shared" si="39"/>
        <v/>
      </c>
      <c r="F108" s="14" t="str">
        <f t="shared" si="40"/>
        <v/>
      </c>
      <c r="G108" s="14" t="str">
        <f t="shared" si="41"/>
        <v/>
      </c>
    </row>
    <row r="109" spans="1:7" x14ac:dyDescent="0.25">
      <c r="A109" s="14" t="str">
        <f t="shared" si="36"/>
        <v/>
      </c>
      <c r="B109" s="14" t="str">
        <f t="shared" si="37"/>
        <v/>
      </c>
      <c r="C109" s="14" t="str">
        <f>IF($AE52="","",Configuración!E55)</f>
        <v/>
      </c>
      <c r="D109" s="14" t="str">
        <f t="shared" si="38"/>
        <v/>
      </c>
      <c r="E109" s="14" t="str">
        <f t="shared" si="39"/>
        <v/>
      </c>
      <c r="F109" s="14" t="str">
        <f t="shared" si="40"/>
        <v/>
      </c>
      <c r="G109" s="14" t="str">
        <f t="shared" si="41"/>
        <v/>
      </c>
    </row>
    <row r="110" spans="1:7" x14ac:dyDescent="0.25">
      <c r="A110" s="14" t="str">
        <f t="shared" si="36"/>
        <v/>
      </c>
      <c r="B110" s="14" t="str">
        <f t="shared" si="37"/>
        <v/>
      </c>
      <c r="C110" s="14" t="str">
        <f>IF($AE53="","",Configuración!E56)</f>
        <v/>
      </c>
      <c r="D110" s="14" t="str">
        <f t="shared" si="38"/>
        <v/>
      </c>
      <c r="E110" s="14" t="str">
        <f t="shared" si="39"/>
        <v/>
      </c>
      <c r="F110" s="14" t="str">
        <f t="shared" si="40"/>
        <v/>
      </c>
      <c r="G110" s="14" t="str">
        <f t="shared" si="41"/>
        <v/>
      </c>
    </row>
    <row r="111" spans="1:7" x14ac:dyDescent="0.25">
      <c r="A111" s="14" t="str">
        <f t="shared" si="36"/>
        <v/>
      </c>
      <c r="B111" s="14" t="str">
        <f t="shared" si="37"/>
        <v/>
      </c>
      <c r="C111" s="14" t="str">
        <f>IF($AE54="","",Configuración!E57)</f>
        <v/>
      </c>
      <c r="D111" s="14" t="str">
        <f t="shared" si="38"/>
        <v/>
      </c>
      <c r="E111" s="14" t="str">
        <f t="shared" si="39"/>
        <v/>
      </c>
      <c r="F111" s="14" t="str">
        <f t="shared" si="40"/>
        <v/>
      </c>
      <c r="G111" s="14" t="str">
        <f t="shared" si="41"/>
        <v/>
      </c>
    </row>
    <row r="112" spans="1:7" x14ac:dyDescent="0.25">
      <c r="A112" s="14" t="str">
        <f t="shared" si="36"/>
        <v/>
      </c>
      <c r="B112" s="14" t="str">
        <f t="shared" si="37"/>
        <v/>
      </c>
      <c r="C112" s="14" t="str">
        <f>IF($AE55="","",Configuración!E58)</f>
        <v/>
      </c>
      <c r="D112" s="14" t="str">
        <f t="shared" si="38"/>
        <v/>
      </c>
      <c r="E112" s="14" t="str">
        <f t="shared" si="39"/>
        <v/>
      </c>
      <c r="F112" s="14" t="str">
        <f t="shared" si="40"/>
        <v/>
      </c>
      <c r="G112" s="14" t="str">
        <f t="shared" si="41"/>
        <v/>
      </c>
    </row>
    <row r="113" spans="1:30" x14ac:dyDescent="0.25">
      <c r="A113" s="14" t="str">
        <f t="shared" si="36"/>
        <v/>
      </c>
      <c r="B113" s="14" t="str">
        <f t="shared" si="37"/>
        <v/>
      </c>
      <c r="C113" s="14" t="str">
        <f>IF($AE56="","",Configuración!E59)</f>
        <v/>
      </c>
      <c r="D113" s="14" t="str">
        <f t="shared" si="38"/>
        <v/>
      </c>
      <c r="E113" s="14" t="str">
        <f t="shared" si="39"/>
        <v/>
      </c>
      <c r="F113" s="14" t="str">
        <f t="shared" si="40"/>
        <v/>
      </c>
      <c r="G113" s="14" t="str">
        <f t="shared" si="41"/>
        <v/>
      </c>
    </row>
    <row r="114" spans="1:30" x14ac:dyDescent="0.25">
      <c r="A114" s="14" t="str">
        <f t="shared" si="36"/>
        <v/>
      </c>
      <c r="B114" s="14" t="str">
        <f t="shared" si="37"/>
        <v/>
      </c>
      <c r="C114" s="14" t="str">
        <f>IF($AE57="","",Configuración!E60)</f>
        <v/>
      </c>
      <c r="D114" s="14" t="str">
        <f t="shared" si="38"/>
        <v/>
      </c>
      <c r="E114" s="14" t="str">
        <f t="shared" si="39"/>
        <v/>
      </c>
      <c r="F114" s="14" t="str">
        <f t="shared" si="40"/>
        <v/>
      </c>
      <c r="G114" s="14" t="str">
        <f t="shared" si="41"/>
        <v/>
      </c>
    </row>
    <row r="116" spans="1:30" ht="24" customHeight="1" x14ac:dyDescent="0.25">
      <c r="A116" s="41" t="s">
        <v>117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</sheetData>
  <sheetProtection sheet="1" objects="1" scenarios="1" selectLockedCells="0" selectUnlockedCells="0"/>
  <mergeCells count="14">
    <mergeCell ref="A116:AD116"/>
    <mergeCell ref="A61:G61"/>
    <mergeCell ref="A62:G62"/>
    <mergeCell ref="A1:AD1"/>
    <mergeCell ref="A5:A7"/>
    <mergeCell ref="B5:B7"/>
    <mergeCell ref="C5:C7"/>
    <mergeCell ref="D5:H5"/>
    <mergeCell ref="I5:M5"/>
    <mergeCell ref="N5:R5"/>
    <mergeCell ref="S5:W5"/>
    <mergeCell ref="X5:AB5"/>
    <mergeCell ref="AC5:AC7"/>
    <mergeCell ref="AD5:AD7"/>
  </mergeCells>
  <conditionalFormatting sqref="B8:B57">
    <cfRule type="expression" dxfId="7" priority="14">
      <formula>AND($B8&lt;&gt;"",COUNTA($N8:$P8)=3,IF(COUNTA($X8:$Z8)&gt;0,$AB8&lt;60,IF(COUNTA($S8:$U8)&gt;0,$W8&lt;60,$R8&lt;60)))</formula>
    </cfRule>
  </conditionalFormatting>
  <conditionalFormatting sqref="F65:F114">
    <cfRule type="expression" dxfId="6" priority="7">
      <formula>F65="Prioritario"</formula>
    </cfRule>
    <cfRule type="expression" dxfId="5" priority="8">
      <formula>F65="Preventivo"</formula>
    </cfRule>
  </conditionalFormatting>
  <conditionalFormatting sqref="H8:H57">
    <cfRule type="dataBar" priority="2">
      <dataBar>
        <cfvo type="min"/>
        <cfvo type="max"/>
        <color rgb="FFA02B93"/>
      </dataBar>
    </cfRule>
    <cfRule type="dataBar" priority="9">
      <dataBar>
        <cfvo type="min"/>
        <cfvo type="max"/>
        <color rgb="FFA02B93"/>
      </dataBar>
    </cfRule>
    <cfRule type="dataBar" priority="15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{222726E4-636F-F5A9-A233-7C8285D92D75}</x14:id>
        </ext>
      </extLst>
    </cfRule>
  </conditionalFormatting>
  <conditionalFormatting sqref="M8:M57">
    <cfRule type="dataBar" priority="3">
      <dataBar>
        <cfvo type="min"/>
        <cfvo type="max"/>
        <color rgb="FFA02B93"/>
      </dataBar>
    </cfRule>
    <cfRule type="dataBar" priority="10">
      <dataBar>
        <cfvo type="min"/>
        <cfvo type="max"/>
        <color rgb="FFA02B93"/>
      </dataBar>
    </cfRule>
    <cfRule type="dataBar" priority="16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{C48800D1-F855-C280-EA94-284F70DC9C6B}</x14:id>
        </ext>
      </extLst>
    </cfRule>
  </conditionalFormatting>
  <conditionalFormatting sqref="R8:R57">
    <cfRule type="dataBar" priority="4">
      <dataBar>
        <cfvo type="min"/>
        <cfvo type="max"/>
        <color rgb="FFA02B93"/>
      </dataBar>
    </cfRule>
    <cfRule type="dataBar" priority="11">
      <dataBar>
        <cfvo type="min"/>
        <cfvo type="max"/>
        <color rgb="FFA02B93"/>
      </dataBar>
    </cfRule>
    <cfRule type="dataBar" priority="17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{F4090141-F423-1645-79F8-C55F8413A0D7}</x14:id>
        </ext>
      </extLst>
    </cfRule>
  </conditionalFormatting>
  <conditionalFormatting sqref="W8:W57">
    <cfRule type="dataBar" priority="5">
      <dataBar>
        <cfvo type="min"/>
        <cfvo type="max"/>
        <color rgb="FFA02B93"/>
      </dataBar>
    </cfRule>
    <cfRule type="dataBar" priority="12">
      <dataBar>
        <cfvo type="min"/>
        <cfvo type="max"/>
        <color rgb="FFA02B93"/>
      </dataBar>
    </cfRule>
    <cfRule type="dataBar" priority="18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{E24DD86E-9BA7-0EFE-7800-E148A5D2D123}</x14:id>
        </ext>
      </extLst>
    </cfRule>
  </conditionalFormatting>
  <conditionalFormatting sqref="AB8:AB57">
    <cfRule type="dataBar" priority="6">
      <dataBar>
        <cfvo type="min"/>
        <cfvo type="max"/>
        <color rgb="FFA02B93"/>
      </dataBar>
    </cfRule>
    <cfRule type="dataBar" priority="13">
      <dataBar>
        <cfvo type="min"/>
        <cfvo type="max"/>
        <color rgb="FFA02B93"/>
      </dataBar>
    </cfRule>
    <cfRule type="dataBar" priority="19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{D1883DDB-62BB-4B7F-9B4D-8C9909F03B1C}</x14:id>
        </ext>
      </extLst>
    </cfRule>
  </conditionalFormatting>
  <dataValidations count="6">
    <dataValidation type="custom" allowBlank="1" showErrorMessage="1" errorTitle="Celda protegida" error="Los datos provienen de Configuración." sqref="A3:C3" xr:uid="{00000000-0002-0000-0600-000000000000}">
      <formula1>FALSE</formula1>
    </dataValidation>
    <dataValidation type="list" sqref="D8:F57 X8:Z57 S8:U57 N8:P57 I8:K57" xr:uid="{00000000-0002-0000-0600-000001000000}">
      <formula1>"AI,AF,AS,AA"</formula1>
    </dataValidation>
    <dataValidation type="custom" allowBlank="1" showErrorMessage="1" errorTitle="Celda protegida" error="Esta celda se calcula automáticamente. Edite únicamente C1, C2 y C3." sqref="A8:C57 A65:G114 AA8:AG57 V8:W57 Q8:R57 L8:M57 G8:H57" xr:uid="{00000000-0002-0000-0600-000002000000}">
      <formula1>FALSE</formula1>
    </dataValidation>
    <dataValidation type="custom" allowBlank="1" showErrorMessage="1" errorTitle="Zona protegida" error="Información de autoría protegida. No debe eliminarse ni modificarse." sqref="A116:AD116" xr:uid="{00000000-0002-0000-0600-000003000000}">
      <formula1>FALSE</formula1>
    </dataValidation>
    <dataValidation type="custom" allowBlank="1" showErrorMessage="1" errorTitle="Zona protegida" error="Celda protegida. Esta zona contiene fórmulas o información de autoría y no debe modificarse." sqref="A1:AG7 A58:AG116 AA8:AG57 V8:W57 Q8:R57 L8:M57 G8:H57 A8:C57" xr:uid="{00000000-0002-0000-0600-000004000000}">
      <formula1>FALSE</formula1>
    </dataValidation>
    <dataValidation type="custom" allowBlank="1" showErrorMessage="1" errorTitle="Zona protegida" error="Tabla de seguimiento y autoría protegidas." sqref="A61:AD116" xr:uid="{00000000-0002-0000-0600-00000D000000}">
      <formula1>FALSE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2726E4-636F-F5A9-A233-7C8285D92D75}">
            <x14:dataBar>
              <x14:cfvo type="min"/>
              <x14:cfvo type="max"/>
              <x14:negativeFillColor auto="1"/>
              <x14:axisColor auto="1"/>
            </x14:dataBar>
          </x14:cfRule>
          <xm:sqref>H8:H57</xm:sqref>
        </x14:conditionalFormatting>
        <x14:conditionalFormatting xmlns:xm="http://schemas.microsoft.com/office/excel/2006/main">
          <x14:cfRule type="dataBar" id="{C48800D1-F855-C280-EA94-284F70DC9C6B}">
            <x14:dataBar>
              <x14:cfvo type="min"/>
              <x14:cfvo type="max"/>
              <x14:negativeFillColor auto="1"/>
              <x14:axisColor auto="1"/>
            </x14:dataBar>
          </x14:cfRule>
          <xm:sqref>M8:M57</xm:sqref>
        </x14:conditionalFormatting>
        <x14:conditionalFormatting xmlns:xm="http://schemas.microsoft.com/office/excel/2006/main">
          <x14:cfRule type="dataBar" id="{F4090141-F423-1645-79F8-C55F8413A0D7}">
            <x14:dataBar>
              <x14:cfvo type="min"/>
              <x14:cfvo type="max"/>
              <x14:negativeFillColor auto="1"/>
              <x14:axisColor auto="1"/>
            </x14:dataBar>
          </x14:cfRule>
          <xm:sqref>R8:R57</xm:sqref>
        </x14:conditionalFormatting>
        <x14:conditionalFormatting xmlns:xm="http://schemas.microsoft.com/office/excel/2006/main">
          <x14:cfRule type="dataBar" id="{E24DD86E-9BA7-0EFE-7800-E148A5D2D123}">
            <x14:dataBar>
              <x14:cfvo type="min"/>
              <x14:cfvo type="max"/>
              <x14:negativeFillColor auto="1"/>
              <x14:axisColor auto="1"/>
            </x14:dataBar>
          </x14:cfRule>
          <xm:sqref>W8:W57</xm:sqref>
        </x14:conditionalFormatting>
        <x14:conditionalFormatting xmlns:xm="http://schemas.microsoft.com/office/excel/2006/main">
          <x14:cfRule type="dataBar" id="{D1883DDB-62BB-4B7F-9B4D-8C9909F03B1C}">
            <x14:dataBar>
              <x14:cfvo type="min"/>
              <x14:cfvo type="max"/>
              <x14:negativeFillColor auto="1"/>
              <x14:axisColor auto="1"/>
            </x14:dataBar>
          </x14:cfRule>
          <xm:sqref>AB8:AB57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116"/>
  <sheetViews>
    <sheetView showGridLines="0" workbookViewId="0"/>
  </sheetViews>
  <sheetFormatPr baseColWidth="10" defaultColWidth="9" defaultRowHeight="15" x14ac:dyDescent="0.25"/>
  <cols>
    <col min="1" max="1" width="17.125" customWidth="1"/>
    <col min="2" max="2" width="30" customWidth="1"/>
    <col min="3" max="3" width="22" customWidth="1"/>
    <col min="4" max="6" width="8" customWidth="1"/>
    <col min="7" max="7" width="42" customWidth="1"/>
    <col min="8" max="8" width="11" customWidth="1"/>
    <col min="9" max="11" width="8" customWidth="1"/>
    <col min="12" max="12" width="9" customWidth="1"/>
    <col min="13" max="13" width="11" customWidth="1"/>
    <col min="14" max="16" width="8" customWidth="1"/>
    <col min="17" max="17" width="9" customWidth="1"/>
    <col min="18" max="18" width="11" customWidth="1"/>
    <col min="19" max="21" width="8" customWidth="1"/>
    <col min="22" max="22" width="9" customWidth="1"/>
    <col min="23" max="23" width="11" customWidth="1"/>
    <col min="24" max="26" width="8" customWidth="1"/>
    <col min="27" max="27" width="9" customWidth="1"/>
    <col min="28" max="29" width="11" customWidth="1"/>
    <col min="30" max="30" width="10" customWidth="1"/>
    <col min="31" max="33" width="2" customWidth="1"/>
  </cols>
  <sheetData>
    <row r="1" spans="1:33" ht="21" x14ac:dyDescent="0.25">
      <c r="A1" s="27" t="s">
        <v>113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3" x14ac:dyDescent="0.25">
      <c r="A2" s="11" t="s">
        <v>51</v>
      </c>
      <c r="B2" s="11" t="s">
        <v>52</v>
      </c>
      <c r="C2" s="11" t="s">
        <v>53</v>
      </c>
    </row>
    <row r="3" spans="1:33" x14ac:dyDescent="0.25">
      <c r="A3" s="12" t="str">
        <f>IF(Configuración!B4="","",Configuración!B4)</f>
        <v/>
      </c>
      <c r="B3" s="12" t="str">
        <f>IF(Configuración!B5="","",Configuración!B5)</f>
        <v/>
      </c>
      <c r="C3" s="12" t="str">
        <f>IF(Configuración!B6="","",Configuración!B6)</f>
        <v/>
      </c>
    </row>
    <row r="5" spans="1:33" x14ac:dyDescent="0.25">
      <c r="A5" s="40" t="s">
        <v>88</v>
      </c>
      <c r="B5" s="40" t="s">
        <v>89</v>
      </c>
      <c r="C5" s="40" t="s">
        <v>90</v>
      </c>
      <c r="D5" s="40" t="s">
        <v>62</v>
      </c>
      <c r="E5" s="40"/>
      <c r="F5" s="40"/>
      <c r="G5" s="40"/>
      <c r="H5" s="40"/>
      <c r="I5" s="40" t="s">
        <v>63</v>
      </c>
      <c r="J5" s="40"/>
      <c r="K5" s="40"/>
      <c r="L5" s="40"/>
      <c r="M5" s="40"/>
      <c r="N5" s="40" t="s">
        <v>64</v>
      </c>
      <c r="O5" s="40"/>
      <c r="P5" s="40"/>
      <c r="Q5" s="40"/>
      <c r="R5" s="40"/>
      <c r="S5" s="40" t="s">
        <v>65</v>
      </c>
      <c r="T5" s="40"/>
      <c r="U5" s="40"/>
      <c r="V5" s="40"/>
      <c r="W5" s="40"/>
      <c r="X5" s="40" t="s">
        <v>66</v>
      </c>
      <c r="Y5" s="40"/>
      <c r="Z5" s="40"/>
      <c r="AA5" s="40"/>
      <c r="AB5" s="40"/>
      <c r="AC5" s="40" t="s">
        <v>98</v>
      </c>
      <c r="AD5" s="40" t="s">
        <v>31</v>
      </c>
    </row>
    <row r="6" spans="1:33" x14ac:dyDescent="0.25">
      <c r="A6" s="40"/>
      <c r="B6" s="40"/>
      <c r="C6" s="40"/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99</v>
      </c>
      <c r="J6" s="7" t="s">
        <v>100</v>
      </c>
      <c r="K6" s="7" t="s">
        <v>101</v>
      </c>
      <c r="L6" s="7" t="s">
        <v>102</v>
      </c>
      <c r="M6" s="7" t="s">
        <v>103</v>
      </c>
      <c r="N6" s="7" t="s">
        <v>99</v>
      </c>
      <c r="O6" s="7" t="s">
        <v>100</v>
      </c>
      <c r="P6" s="7" t="s">
        <v>101</v>
      </c>
      <c r="Q6" s="7" t="s">
        <v>102</v>
      </c>
      <c r="R6" s="7" t="s">
        <v>103</v>
      </c>
      <c r="S6" s="7" t="s">
        <v>99</v>
      </c>
      <c r="T6" s="7" t="s">
        <v>100</v>
      </c>
      <c r="U6" s="7" t="s">
        <v>101</v>
      </c>
      <c r="V6" s="7" t="s">
        <v>102</v>
      </c>
      <c r="W6" s="7" t="s">
        <v>103</v>
      </c>
      <c r="X6" s="7" t="s">
        <v>99</v>
      </c>
      <c r="Y6" s="7" t="s">
        <v>100</v>
      </c>
      <c r="Z6" s="7" t="s">
        <v>101</v>
      </c>
      <c r="AA6" s="7" t="s">
        <v>102</v>
      </c>
      <c r="AB6" s="7" t="s">
        <v>103</v>
      </c>
      <c r="AC6" s="40"/>
      <c r="AD6" s="40"/>
    </row>
    <row r="7" spans="1:33" x14ac:dyDescent="0.25">
      <c r="A7" s="40"/>
      <c r="B7" s="40"/>
      <c r="C7" s="40"/>
      <c r="D7" s="7">
        <v>5</v>
      </c>
      <c r="E7" s="7">
        <v>10</v>
      </c>
      <c r="F7" s="7">
        <v>5</v>
      </c>
      <c r="G7" s="7">
        <v>20</v>
      </c>
      <c r="H7" s="7">
        <v>20</v>
      </c>
      <c r="I7" s="7">
        <v>5</v>
      </c>
      <c r="J7" s="7">
        <v>10</v>
      </c>
      <c r="K7" s="7">
        <v>5</v>
      </c>
      <c r="L7" s="7">
        <v>20</v>
      </c>
      <c r="M7" s="7">
        <v>40</v>
      </c>
      <c r="N7" s="7">
        <v>5</v>
      </c>
      <c r="O7" s="7">
        <v>10</v>
      </c>
      <c r="P7" s="7">
        <v>5</v>
      </c>
      <c r="Q7" s="7">
        <v>20</v>
      </c>
      <c r="R7" s="7">
        <v>60</v>
      </c>
      <c r="S7" s="7">
        <v>5</v>
      </c>
      <c r="T7" s="7">
        <v>10</v>
      </c>
      <c r="U7" s="7">
        <v>5</v>
      </c>
      <c r="V7" s="7">
        <v>20</v>
      </c>
      <c r="W7" s="7">
        <v>80</v>
      </c>
      <c r="X7" s="7">
        <v>5</v>
      </c>
      <c r="Y7" s="7">
        <v>10</v>
      </c>
      <c r="Z7" s="7">
        <v>5</v>
      </c>
      <c r="AA7" s="7">
        <v>20</v>
      </c>
      <c r="AB7" s="7">
        <v>100</v>
      </c>
      <c r="AC7" s="40"/>
      <c r="AD7" s="40"/>
    </row>
    <row r="8" spans="1:33" x14ac:dyDescent="0.25">
      <c r="A8" s="12" t="str">
        <f>IF(Configuración!B11="","",Configuración!A11)</f>
        <v/>
      </c>
      <c r="B8" s="12" t="str">
        <f>IF(Configuración!B11="","",Configuración!B11)</f>
        <v/>
      </c>
      <c r="C8" s="12" t="str">
        <f>IF(Configuración!B11="","",Configuración!C11)</f>
        <v/>
      </c>
      <c r="D8" s="54"/>
      <c r="E8" s="54"/>
      <c r="F8" s="54"/>
      <c r="G8" s="12" t="str">
        <f t="shared" ref="G8:G39" si="0">IF(COUNTA(D8:F8)=0,"",IF(D8="AI",2,IF(D8="AF",3,IF(D8="AS",4,IF(D8="AA",5,0))))+IF(E8="AI",4,IF(E8="AF",6,IF(E8="AS",8,IF(E8="AA",10,0))))+IF(F8="AI",2,IF(F8="AF",3,IF(F8="AS",4,IF(F8="AA",5,0)))))</f>
        <v/>
      </c>
      <c r="H8" s="12" t="str">
        <f t="shared" ref="H8:H39" si="1">IF(COUNTA(D8:F8)=0,"",G8)</f>
        <v/>
      </c>
      <c r="I8" s="54"/>
      <c r="J8" s="54"/>
      <c r="K8" s="54"/>
      <c r="L8" s="12" t="str">
        <f t="shared" ref="L8:L39" si="2">IF(COUNTA(I8:K8)=0,"",IF(I8="AI",2,IF(I8="AF",3,IF(I8="AS",4,IF(I8="AA",5,0))))+IF(J8="AI",4,IF(J8="AF",6,IF(J8="AS",8,IF(J8="AA",10,0))))+IF(K8="AI",2,IF(K8="AF",3,IF(K8="AS",4,IF(K8="AA",5,0)))))</f>
        <v/>
      </c>
      <c r="M8" s="12" t="str">
        <f t="shared" ref="M8:M39" si="3">IF(COUNTA(I8:K8)=0,"",SUM(G8,L8))</f>
        <v/>
      </c>
      <c r="N8" s="54"/>
      <c r="O8" s="54"/>
      <c r="P8" s="54"/>
      <c r="Q8" s="12" t="str">
        <f t="shared" ref="Q8:Q39" si="4">IF(COUNTA(N8:P8)=0,"",IF(N8="AI",2,IF(N8="AF",3,IF(N8="AS",4,IF(N8="AA",5,0))))+IF(O8="AI",4,IF(O8="AF",6,IF(O8="AS",8,IF(O8="AA",10,0))))+IF(P8="AI",2,IF(P8="AF",3,IF(P8="AS",4,IF(P8="AA",5,0)))))</f>
        <v/>
      </c>
      <c r="R8" s="12" t="str">
        <f t="shared" ref="R8:R39" si="5">IF(COUNTA(N8:P8)=0,"",SUM(G8,L8,Q8))</f>
        <v/>
      </c>
      <c r="S8" s="54"/>
      <c r="T8" s="54"/>
      <c r="U8" s="54"/>
      <c r="V8" s="12" t="str">
        <f t="shared" ref="V8:V39" si="6">IF(COUNTA(S8:U8)=0,"",IF(S8="AI",2,IF(S8="AF",3,IF(S8="AS",4,IF(S8="AA",5,0))))+IF(T8="AI",4,IF(T8="AF",6,IF(T8="AS",8,IF(T8="AA",10,0))))+IF(U8="AI",2,IF(U8="AF",3,IF(U8="AS",4,IF(U8="AA",5,0)))))</f>
        <v/>
      </c>
      <c r="W8" s="12" t="str">
        <f t="shared" ref="W8:W39" si="7">IF(COUNTA(S8:U8)=0,"",SUM(G8,L8,Q8,V8))</f>
        <v/>
      </c>
      <c r="X8" s="54"/>
      <c r="Y8" s="54"/>
      <c r="Z8" s="54"/>
      <c r="AA8" s="12" t="str">
        <f t="shared" ref="AA8:AA39" si="8">IF(COUNTA(X8:Z8)=0,"",IF(X8="AI",2,IF(X8="AF",3,IF(X8="AS",4,IF(X8="AA",5,0))))+IF(Y8="AI",4,IF(Y8="AF",6,IF(Y8="AS",8,IF(Y8="AA",10,0))))+IF(Z8="AI",2,IF(Z8="AF",3,IF(Z8="AS",4,IF(Z8="AA",5,0)))))</f>
        <v/>
      </c>
      <c r="AB8" s="12" t="str">
        <f t="shared" ref="AB8:AB39" si="9">IF(COUNTA(X8:Z8)=0,"",SUM(G8,L8,Q8,V8,AA8))</f>
        <v/>
      </c>
      <c r="AC8" s="12" t="str">
        <f t="shared" ref="AC8:AC39" si="10">IF((COUNTA(D8:F8)+COUNTA(I8:K8)+COUNTA(N8:P8)+COUNTA(S8:U8)+COUNTA(X8:Z8))&lt;15,"",AB8)</f>
        <v/>
      </c>
      <c r="AD8" s="12" t="str">
        <f t="shared" ref="AD8:AD39" si="11">IF(AC8="","",IF(AC8&lt;60,"AI",IF(AC8&lt;76,"AF",IF(AC8&lt;90,"AS","AA"))))</f>
        <v/>
      </c>
      <c r="AE8" s="12" t="str">
        <f t="shared" ref="AE8:AE39" si="12">IF(B8="","",IF(COUNTA(N8:P8)&lt;3,"",IF(IF(COUNTA(X8:Z8)&gt;0,AB8,IF(COUNTA(S8:U8)&gt;0,W8,R8))&lt;60,"Prioritario",IF(AND(COUNTA(X8:Z8)=3,AB8&lt;=75),"Preventivo",""))))</f>
        <v/>
      </c>
      <c r="AF8" s="12" t="str">
        <f t="shared" ref="AF8:AF39" si="13">IF(AE8="","",IF(AE8="Prioritario","Acumulado actual menor de 60","Nota final entre 60 y 75"))</f>
        <v/>
      </c>
      <c r="AG8" s="12" t="str">
        <f t="shared" ref="AG8:AG39" si="14">IF(B8="","",IF(COUNTA(D8:F8)=3,1,0)+IF(COUNTA(I8:K8)=3,1,0)+IF(COUNTA(N8:P8)=3,1,0)+IF(COUNTA(S8:U8)=3,1,0)+IF(COUNTA(X8:Z8)=3,1,0))</f>
        <v/>
      </c>
    </row>
    <row r="9" spans="1:33" x14ac:dyDescent="0.25">
      <c r="A9" s="12" t="str">
        <f>IF(Configuración!B12="","",Configuración!A12)</f>
        <v/>
      </c>
      <c r="B9" s="12" t="str">
        <f>IF(Configuración!B12="","",Configuración!B12)</f>
        <v/>
      </c>
      <c r="C9" s="12" t="str">
        <f>IF(Configuración!B12="","",Configuración!C12)</f>
        <v/>
      </c>
      <c r="D9" s="54"/>
      <c r="E9" s="54"/>
      <c r="F9" s="54"/>
      <c r="G9" s="12" t="str">
        <f t="shared" si="0"/>
        <v/>
      </c>
      <c r="H9" s="12" t="str">
        <f t="shared" si="1"/>
        <v/>
      </c>
      <c r="I9" s="54"/>
      <c r="J9" s="54"/>
      <c r="K9" s="54"/>
      <c r="L9" s="12" t="str">
        <f t="shared" si="2"/>
        <v/>
      </c>
      <c r="M9" s="12" t="str">
        <f t="shared" si="3"/>
        <v/>
      </c>
      <c r="N9" s="54"/>
      <c r="O9" s="54"/>
      <c r="P9" s="54"/>
      <c r="Q9" s="12" t="str">
        <f t="shared" si="4"/>
        <v/>
      </c>
      <c r="R9" s="12" t="str">
        <f t="shared" si="5"/>
        <v/>
      </c>
      <c r="S9" s="54"/>
      <c r="T9" s="54"/>
      <c r="U9" s="54"/>
      <c r="V9" s="12" t="str">
        <f t="shared" si="6"/>
        <v/>
      </c>
      <c r="W9" s="12" t="str">
        <f t="shared" si="7"/>
        <v/>
      </c>
      <c r="X9" s="54"/>
      <c r="Y9" s="54"/>
      <c r="Z9" s="54"/>
      <c r="AA9" s="12" t="str">
        <f t="shared" si="8"/>
        <v/>
      </c>
      <c r="AB9" s="12" t="str">
        <f t="shared" si="9"/>
        <v/>
      </c>
      <c r="AC9" s="12" t="str">
        <f t="shared" si="10"/>
        <v/>
      </c>
      <c r="AD9" s="12" t="str">
        <f t="shared" si="11"/>
        <v/>
      </c>
      <c r="AE9" s="12" t="str">
        <f t="shared" si="12"/>
        <v/>
      </c>
      <c r="AF9" s="12" t="str">
        <f t="shared" si="13"/>
        <v/>
      </c>
      <c r="AG9" s="12" t="str">
        <f t="shared" si="14"/>
        <v/>
      </c>
    </row>
    <row r="10" spans="1:33" x14ac:dyDescent="0.25">
      <c r="A10" s="12" t="str">
        <f>IF(Configuración!B13="","",Configuración!A13)</f>
        <v/>
      </c>
      <c r="B10" s="12" t="str">
        <f>IF(Configuración!B13="","",Configuración!B13)</f>
        <v/>
      </c>
      <c r="C10" s="12" t="str">
        <f>IF(Configuración!B13="","",Configuración!C13)</f>
        <v/>
      </c>
      <c r="D10" s="54"/>
      <c r="E10" s="54"/>
      <c r="F10" s="54"/>
      <c r="G10" s="12" t="str">
        <f t="shared" si="0"/>
        <v/>
      </c>
      <c r="H10" s="12" t="str">
        <f t="shared" si="1"/>
        <v/>
      </c>
      <c r="I10" s="54"/>
      <c r="J10" s="54"/>
      <c r="K10" s="54"/>
      <c r="L10" s="12" t="str">
        <f t="shared" si="2"/>
        <v/>
      </c>
      <c r="M10" s="12" t="str">
        <f t="shared" si="3"/>
        <v/>
      </c>
      <c r="N10" s="54"/>
      <c r="O10" s="54"/>
      <c r="P10" s="54"/>
      <c r="Q10" s="12" t="str">
        <f t="shared" si="4"/>
        <v/>
      </c>
      <c r="R10" s="12" t="str">
        <f t="shared" si="5"/>
        <v/>
      </c>
      <c r="S10" s="54"/>
      <c r="T10" s="54"/>
      <c r="U10" s="54"/>
      <c r="V10" s="12" t="str">
        <f t="shared" si="6"/>
        <v/>
      </c>
      <c r="W10" s="12" t="str">
        <f t="shared" si="7"/>
        <v/>
      </c>
      <c r="X10" s="54"/>
      <c r="Y10" s="54"/>
      <c r="Z10" s="54"/>
      <c r="AA10" s="12" t="str">
        <f t="shared" si="8"/>
        <v/>
      </c>
      <c r="AB10" s="12" t="str">
        <f t="shared" si="9"/>
        <v/>
      </c>
      <c r="AC10" s="12" t="str">
        <f t="shared" si="10"/>
        <v/>
      </c>
      <c r="AD10" s="12" t="str">
        <f t="shared" si="11"/>
        <v/>
      </c>
      <c r="AE10" s="12" t="str">
        <f t="shared" si="12"/>
        <v/>
      </c>
      <c r="AF10" s="12" t="str">
        <f t="shared" si="13"/>
        <v/>
      </c>
      <c r="AG10" s="12" t="str">
        <f t="shared" si="14"/>
        <v/>
      </c>
    </row>
    <row r="11" spans="1:33" x14ac:dyDescent="0.25">
      <c r="A11" s="12" t="str">
        <f>IF(Configuración!B14="","",Configuración!A14)</f>
        <v/>
      </c>
      <c r="B11" s="12" t="str">
        <f>IF(Configuración!B14="","",Configuración!B14)</f>
        <v/>
      </c>
      <c r="C11" s="12" t="str">
        <f>IF(Configuración!B14="","",Configuración!C14)</f>
        <v/>
      </c>
      <c r="D11" s="54"/>
      <c r="E11" s="54"/>
      <c r="F11" s="54"/>
      <c r="G11" s="12" t="str">
        <f t="shared" si="0"/>
        <v/>
      </c>
      <c r="H11" s="12" t="str">
        <f t="shared" si="1"/>
        <v/>
      </c>
      <c r="I11" s="54"/>
      <c r="J11" s="54"/>
      <c r="K11" s="54"/>
      <c r="L11" s="12" t="str">
        <f t="shared" si="2"/>
        <v/>
      </c>
      <c r="M11" s="12" t="str">
        <f t="shared" si="3"/>
        <v/>
      </c>
      <c r="N11" s="54"/>
      <c r="O11" s="54"/>
      <c r="P11" s="54"/>
      <c r="Q11" s="12" t="str">
        <f t="shared" si="4"/>
        <v/>
      </c>
      <c r="R11" s="12" t="str">
        <f t="shared" si="5"/>
        <v/>
      </c>
      <c r="S11" s="54"/>
      <c r="T11" s="54"/>
      <c r="U11" s="54"/>
      <c r="V11" s="12" t="str">
        <f t="shared" si="6"/>
        <v/>
      </c>
      <c r="W11" s="12" t="str">
        <f t="shared" si="7"/>
        <v/>
      </c>
      <c r="X11" s="54"/>
      <c r="Y11" s="54"/>
      <c r="Z11" s="54"/>
      <c r="AA11" s="12" t="str">
        <f t="shared" si="8"/>
        <v/>
      </c>
      <c r="AB11" s="12" t="str">
        <f t="shared" si="9"/>
        <v/>
      </c>
      <c r="AC11" s="12" t="str">
        <f t="shared" si="10"/>
        <v/>
      </c>
      <c r="AD11" s="12" t="str">
        <f t="shared" si="11"/>
        <v/>
      </c>
      <c r="AE11" s="12" t="str">
        <f t="shared" si="12"/>
        <v/>
      </c>
      <c r="AF11" s="12" t="str">
        <f t="shared" si="13"/>
        <v/>
      </c>
      <c r="AG11" s="12" t="str">
        <f t="shared" si="14"/>
        <v/>
      </c>
    </row>
    <row r="12" spans="1:33" x14ac:dyDescent="0.25">
      <c r="A12" s="12" t="str">
        <f>IF(Configuración!B15="","",Configuración!A15)</f>
        <v/>
      </c>
      <c r="B12" s="12" t="str">
        <f>IF(Configuración!B15="","",Configuración!B15)</f>
        <v/>
      </c>
      <c r="C12" s="12" t="str">
        <f>IF(Configuración!B15="","",Configuración!C15)</f>
        <v/>
      </c>
      <c r="D12" s="54"/>
      <c r="E12" s="54"/>
      <c r="F12" s="54"/>
      <c r="G12" s="12" t="str">
        <f t="shared" si="0"/>
        <v/>
      </c>
      <c r="H12" s="12" t="str">
        <f t="shared" si="1"/>
        <v/>
      </c>
      <c r="I12" s="54"/>
      <c r="J12" s="54"/>
      <c r="K12" s="54"/>
      <c r="L12" s="12" t="str">
        <f t="shared" si="2"/>
        <v/>
      </c>
      <c r="M12" s="12" t="str">
        <f t="shared" si="3"/>
        <v/>
      </c>
      <c r="N12" s="54"/>
      <c r="O12" s="54"/>
      <c r="P12" s="54"/>
      <c r="Q12" s="12" t="str">
        <f t="shared" si="4"/>
        <v/>
      </c>
      <c r="R12" s="12" t="str">
        <f t="shared" si="5"/>
        <v/>
      </c>
      <c r="S12" s="54"/>
      <c r="T12" s="54"/>
      <c r="U12" s="54"/>
      <c r="V12" s="12" t="str">
        <f t="shared" si="6"/>
        <v/>
      </c>
      <c r="W12" s="12" t="str">
        <f t="shared" si="7"/>
        <v/>
      </c>
      <c r="X12" s="54"/>
      <c r="Y12" s="54"/>
      <c r="Z12" s="54"/>
      <c r="AA12" s="12" t="str">
        <f t="shared" si="8"/>
        <v/>
      </c>
      <c r="AB12" s="12" t="str">
        <f t="shared" si="9"/>
        <v/>
      </c>
      <c r="AC12" s="12" t="str">
        <f t="shared" si="10"/>
        <v/>
      </c>
      <c r="AD12" s="12" t="str">
        <f t="shared" si="11"/>
        <v/>
      </c>
      <c r="AE12" s="12" t="str">
        <f t="shared" si="12"/>
        <v/>
      </c>
      <c r="AF12" s="12" t="str">
        <f t="shared" si="13"/>
        <v/>
      </c>
      <c r="AG12" s="12" t="str">
        <f t="shared" si="14"/>
        <v/>
      </c>
    </row>
    <row r="13" spans="1:33" x14ac:dyDescent="0.25">
      <c r="A13" s="12" t="str">
        <f>IF(Configuración!B16="","",Configuración!A16)</f>
        <v/>
      </c>
      <c r="B13" s="12" t="str">
        <f>IF(Configuración!B16="","",Configuración!B16)</f>
        <v/>
      </c>
      <c r="C13" s="12" t="str">
        <f>IF(Configuración!B16="","",Configuración!C16)</f>
        <v/>
      </c>
      <c r="D13" s="54"/>
      <c r="E13" s="54"/>
      <c r="F13" s="54"/>
      <c r="G13" s="12" t="str">
        <f t="shared" si="0"/>
        <v/>
      </c>
      <c r="H13" s="12" t="str">
        <f t="shared" si="1"/>
        <v/>
      </c>
      <c r="I13" s="54"/>
      <c r="J13" s="54"/>
      <c r="K13" s="54"/>
      <c r="L13" s="12" t="str">
        <f t="shared" si="2"/>
        <v/>
      </c>
      <c r="M13" s="12" t="str">
        <f t="shared" si="3"/>
        <v/>
      </c>
      <c r="N13" s="54"/>
      <c r="O13" s="54"/>
      <c r="P13" s="54"/>
      <c r="Q13" s="12" t="str">
        <f t="shared" si="4"/>
        <v/>
      </c>
      <c r="R13" s="12" t="str">
        <f t="shared" si="5"/>
        <v/>
      </c>
      <c r="S13" s="54"/>
      <c r="T13" s="54"/>
      <c r="U13" s="54"/>
      <c r="V13" s="12" t="str">
        <f t="shared" si="6"/>
        <v/>
      </c>
      <c r="W13" s="12" t="str">
        <f t="shared" si="7"/>
        <v/>
      </c>
      <c r="X13" s="54"/>
      <c r="Y13" s="54"/>
      <c r="Z13" s="54"/>
      <c r="AA13" s="12" t="str">
        <f t="shared" si="8"/>
        <v/>
      </c>
      <c r="AB13" s="12" t="str">
        <f t="shared" si="9"/>
        <v/>
      </c>
      <c r="AC13" s="12" t="str">
        <f t="shared" si="10"/>
        <v/>
      </c>
      <c r="AD13" s="12" t="str">
        <f t="shared" si="11"/>
        <v/>
      </c>
      <c r="AE13" s="12" t="str">
        <f t="shared" si="12"/>
        <v/>
      </c>
      <c r="AF13" s="12" t="str">
        <f t="shared" si="13"/>
        <v/>
      </c>
      <c r="AG13" s="12" t="str">
        <f t="shared" si="14"/>
        <v/>
      </c>
    </row>
    <row r="14" spans="1:33" x14ac:dyDescent="0.25">
      <c r="A14" s="12" t="str">
        <f>IF(Configuración!B17="","",Configuración!A17)</f>
        <v/>
      </c>
      <c r="B14" s="12" t="str">
        <f>IF(Configuración!B17="","",Configuración!B17)</f>
        <v/>
      </c>
      <c r="C14" s="12" t="str">
        <f>IF(Configuración!B17="","",Configuración!C17)</f>
        <v/>
      </c>
      <c r="D14" s="54"/>
      <c r="E14" s="54"/>
      <c r="F14" s="54"/>
      <c r="G14" s="12" t="str">
        <f t="shared" si="0"/>
        <v/>
      </c>
      <c r="H14" s="12" t="str">
        <f t="shared" si="1"/>
        <v/>
      </c>
      <c r="I14" s="54"/>
      <c r="J14" s="54"/>
      <c r="K14" s="54"/>
      <c r="L14" s="12" t="str">
        <f t="shared" si="2"/>
        <v/>
      </c>
      <c r="M14" s="12" t="str">
        <f t="shared" si="3"/>
        <v/>
      </c>
      <c r="N14" s="54"/>
      <c r="O14" s="54"/>
      <c r="P14" s="54"/>
      <c r="Q14" s="12" t="str">
        <f t="shared" si="4"/>
        <v/>
      </c>
      <c r="R14" s="12" t="str">
        <f t="shared" si="5"/>
        <v/>
      </c>
      <c r="S14" s="54"/>
      <c r="T14" s="54"/>
      <c r="U14" s="54"/>
      <c r="V14" s="12" t="str">
        <f t="shared" si="6"/>
        <v/>
      </c>
      <c r="W14" s="12" t="str">
        <f t="shared" si="7"/>
        <v/>
      </c>
      <c r="X14" s="54"/>
      <c r="Y14" s="54"/>
      <c r="Z14" s="54"/>
      <c r="AA14" s="12" t="str">
        <f t="shared" si="8"/>
        <v/>
      </c>
      <c r="AB14" s="12" t="str">
        <f t="shared" si="9"/>
        <v/>
      </c>
      <c r="AC14" s="12" t="str">
        <f t="shared" si="10"/>
        <v/>
      </c>
      <c r="AD14" s="12" t="str">
        <f t="shared" si="11"/>
        <v/>
      </c>
      <c r="AE14" s="12" t="str">
        <f t="shared" si="12"/>
        <v/>
      </c>
      <c r="AF14" s="12" t="str">
        <f t="shared" si="13"/>
        <v/>
      </c>
      <c r="AG14" s="12" t="str">
        <f t="shared" si="14"/>
        <v/>
      </c>
    </row>
    <row r="15" spans="1:33" x14ac:dyDescent="0.25">
      <c r="A15" s="12" t="str">
        <f>IF(Configuración!B18="","",Configuración!A18)</f>
        <v/>
      </c>
      <c r="B15" s="12" t="str">
        <f>IF(Configuración!B18="","",Configuración!B18)</f>
        <v/>
      </c>
      <c r="C15" s="12" t="str">
        <f>IF(Configuración!B18="","",Configuración!C18)</f>
        <v/>
      </c>
      <c r="D15" s="54"/>
      <c r="E15" s="54"/>
      <c r="F15" s="54"/>
      <c r="G15" s="12" t="str">
        <f t="shared" si="0"/>
        <v/>
      </c>
      <c r="H15" s="12" t="str">
        <f t="shared" si="1"/>
        <v/>
      </c>
      <c r="I15" s="54"/>
      <c r="J15" s="54"/>
      <c r="K15" s="54"/>
      <c r="L15" s="12" t="str">
        <f t="shared" si="2"/>
        <v/>
      </c>
      <c r="M15" s="12" t="str">
        <f t="shared" si="3"/>
        <v/>
      </c>
      <c r="N15" s="54"/>
      <c r="O15" s="54"/>
      <c r="P15" s="54"/>
      <c r="Q15" s="12" t="str">
        <f t="shared" si="4"/>
        <v/>
      </c>
      <c r="R15" s="12" t="str">
        <f t="shared" si="5"/>
        <v/>
      </c>
      <c r="S15" s="54"/>
      <c r="T15" s="54"/>
      <c r="U15" s="54"/>
      <c r="V15" s="12" t="str">
        <f t="shared" si="6"/>
        <v/>
      </c>
      <c r="W15" s="12" t="str">
        <f t="shared" si="7"/>
        <v/>
      </c>
      <c r="X15" s="54"/>
      <c r="Y15" s="54"/>
      <c r="Z15" s="54"/>
      <c r="AA15" s="12" t="str">
        <f t="shared" si="8"/>
        <v/>
      </c>
      <c r="AB15" s="12" t="str">
        <f t="shared" si="9"/>
        <v/>
      </c>
      <c r="AC15" s="12" t="str">
        <f t="shared" si="10"/>
        <v/>
      </c>
      <c r="AD15" s="12" t="str">
        <f t="shared" si="11"/>
        <v/>
      </c>
      <c r="AE15" s="12" t="str">
        <f t="shared" si="12"/>
        <v/>
      </c>
      <c r="AF15" s="12" t="str">
        <f t="shared" si="13"/>
        <v/>
      </c>
      <c r="AG15" s="12" t="str">
        <f t="shared" si="14"/>
        <v/>
      </c>
    </row>
    <row r="16" spans="1:33" x14ac:dyDescent="0.25">
      <c r="A16" s="12" t="str">
        <f>IF(Configuración!B19="","",Configuración!A19)</f>
        <v/>
      </c>
      <c r="B16" s="12" t="str">
        <f>IF(Configuración!B19="","",Configuración!B19)</f>
        <v/>
      </c>
      <c r="C16" s="12" t="str">
        <f>IF(Configuración!B19="","",Configuración!C19)</f>
        <v/>
      </c>
      <c r="D16" s="54"/>
      <c r="E16" s="54"/>
      <c r="F16" s="54"/>
      <c r="G16" s="12" t="str">
        <f t="shared" si="0"/>
        <v/>
      </c>
      <c r="H16" s="12" t="str">
        <f t="shared" si="1"/>
        <v/>
      </c>
      <c r="I16" s="54"/>
      <c r="J16" s="54"/>
      <c r="K16" s="54"/>
      <c r="L16" s="12" t="str">
        <f t="shared" si="2"/>
        <v/>
      </c>
      <c r="M16" s="12" t="str">
        <f t="shared" si="3"/>
        <v/>
      </c>
      <c r="N16" s="54"/>
      <c r="O16" s="54"/>
      <c r="P16" s="54"/>
      <c r="Q16" s="12" t="str">
        <f t="shared" si="4"/>
        <v/>
      </c>
      <c r="R16" s="12" t="str">
        <f t="shared" si="5"/>
        <v/>
      </c>
      <c r="S16" s="54"/>
      <c r="T16" s="54"/>
      <c r="U16" s="54"/>
      <c r="V16" s="12" t="str">
        <f t="shared" si="6"/>
        <v/>
      </c>
      <c r="W16" s="12" t="str">
        <f t="shared" si="7"/>
        <v/>
      </c>
      <c r="X16" s="54"/>
      <c r="Y16" s="54"/>
      <c r="Z16" s="54"/>
      <c r="AA16" s="12" t="str">
        <f t="shared" si="8"/>
        <v/>
      </c>
      <c r="AB16" s="12" t="str">
        <f t="shared" si="9"/>
        <v/>
      </c>
      <c r="AC16" s="12" t="str">
        <f t="shared" si="10"/>
        <v/>
      </c>
      <c r="AD16" s="12" t="str">
        <f t="shared" si="11"/>
        <v/>
      </c>
      <c r="AE16" s="12" t="str">
        <f t="shared" si="12"/>
        <v/>
      </c>
      <c r="AF16" s="12" t="str">
        <f t="shared" si="13"/>
        <v/>
      </c>
      <c r="AG16" s="12" t="str">
        <f t="shared" si="14"/>
        <v/>
      </c>
    </row>
    <row r="17" spans="1:33" x14ac:dyDescent="0.25">
      <c r="A17" s="12" t="str">
        <f>IF(Configuración!B20="","",Configuración!A20)</f>
        <v/>
      </c>
      <c r="B17" s="12" t="str">
        <f>IF(Configuración!B20="","",Configuración!B20)</f>
        <v/>
      </c>
      <c r="C17" s="12" t="str">
        <f>IF(Configuración!B20="","",Configuración!C20)</f>
        <v/>
      </c>
      <c r="D17" s="54"/>
      <c r="E17" s="54"/>
      <c r="F17" s="54"/>
      <c r="G17" s="12" t="str">
        <f t="shared" si="0"/>
        <v/>
      </c>
      <c r="H17" s="12" t="str">
        <f t="shared" si="1"/>
        <v/>
      </c>
      <c r="I17" s="54"/>
      <c r="J17" s="54"/>
      <c r="K17" s="54"/>
      <c r="L17" s="12" t="str">
        <f t="shared" si="2"/>
        <v/>
      </c>
      <c r="M17" s="12" t="str">
        <f t="shared" si="3"/>
        <v/>
      </c>
      <c r="N17" s="54"/>
      <c r="O17" s="54"/>
      <c r="P17" s="54"/>
      <c r="Q17" s="12" t="str">
        <f t="shared" si="4"/>
        <v/>
      </c>
      <c r="R17" s="12" t="str">
        <f t="shared" si="5"/>
        <v/>
      </c>
      <c r="S17" s="54"/>
      <c r="T17" s="54"/>
      <c r="U17" s="54"/>
      <c r="V17" s="12" t="str">
        <f t="shared" si="6"/>
        <v/>
      </c>
      <c r="W17" s="12" t="str">
        <f t="shared" si="7"/>
        <v/>
      </c>
      <c r="X17" s="54"/>
      <c r="Y17" s="54"/>
      <c r="Z17" s="54"/>
      <c r="AA17" s="12" t="str">
        <f t="shared" si="8"/>
        <v/>
      </c>
      <c r="AB17" s="12" t="str">
        <f t="shared" si="9"/>
        <v/>
      </c>
      <c r="AC17" s="12" t="str">
        <f t="shared" si="10"/>
        <v/>
      </c>
      <c r="AD17" s="12" t="str">
        <f t="shared" si="11"/>
        <v/>
      </c>
      <c r="AE17" s="12" t="str">
        <f t="shared" si="12"/>
        <v/>
      </c>
      <c r="AF17" s="12" t="str">
        <f t="shared" si="13"/>
        <v/>
      </c>
      <c r="AG17" s="12" t="str">
        <f t="shared" si="14"/>
        <v/>
      </c>
    </row>
    <row r="18" spans="1:33" x14ac:dyDescent="0.25">
      <c r="A18" s="12" t="str">
        <f>IF(Configuración!B21="","",Configuración!A21)</f>
        <v/>
      </c>
      <c r="B18" s="12" t="str">
        <f>IF(Configuración!B21="","",Configuración!B21)</f>
        <v/>
      </c>
      <c r="C18" s="12" t="str">
        <f>IF(Configuración!B21="","",Configuración!C21)</f>
        <v/>
      </c>
      <c r="D18" s="54"/>
      <c r="E18" s="54"/>
      <c r="F18" s="54"/>
      <c r="G18" s="12" t="str">
        <f t="shared" si="0"/>
        <v/>
      </c>
      <c r="H18" s="12" t="str">
        <f t="shared" si="1"/>
        <v/>
      </c>
      <c r="I18" s="54"/>
      <c r="J18" s="54"/>
      <c r="K18" s="54"/>
      <c r="L18" s="12" t="str">
        <f t="shared" si="2"/>
        <v/>
      </c>
      <c r="M18" s="12" t="str">
        <f t="shared" si="3"/>
        <v/>
      </c>
      <c r="N18" s="54"/>
      <c r="O18" s="54"/>
      <c r="P18" s="54"/>
      <c r="Q18" s="12" t="str">
        <f t="shared" si="4"/>
        <v/>
      </c>
      <c r="R18" s="12" t="str">
        <f t="shared" si="5"/>
        <v/>
      </c>
      <c r="S18" s="54"/>
      <c r="T18" s="54"/>
      <c r="U18" s="54"/>
      <c r="V18" s="12" t="str">
        <f t="shared" si="6"/>
        <v/>
      </c>
      <c r="W18" s="12" t="str">
        <f t="shared" si="7"/>
        <v/>
      </c>
      <c r="X18" s="54"/>
      <c r="Y18" s="54"/>
      <c r="Z18" s="54"/>
      <c r="AA18" s="12" t="str">
        <f t="shared" si="8"/>
        <v/>
      </c>
      <c r="AB18" s="12" t="str">
        <f t="shared" si="9"/>
        <v/>
      </c>
      <c r="AC18" s="12" t="str">
        <f t="shared" si="10"/>
        <v/>
      </c>
      <c r="AD18" s="12" t="str">
        <f t="shared" si="11"/>
        <v/>
      </c>
      <c r="AE18" s="12" t="str">
        <f t="shared" si="12"/>
        <v/>
      </c>
      <c r="AF18" s="12" t="str">
        <f t="shared" si="13"/>
        <v/>
      </c>
      <c r="AG18" s="12" t="str">
        <f t="shared" si="14"/>
        <v/>
      </c>
    </row>
    <row r="19" spans="1:33" x14ac:dyDescent="0.25">
      <c r="A19" s="12" t="str">
        <f>IF(Configuración!B22="","",Configuración!A22)</f>
        <v/>
      </c>
      <c r="B19" s="12" t="str">
        <f>IF(Configuración!B22="","",Configuración!B22)</f>
        <v/>
      </c>
      <c r="C19" s="12" t="str">
        <f>IF(Configuración!B22="","",Configuración!C22)</f>
        <v/>
      </c>
      <c r="D19" s="54"/>
      <c r="E19" s="54"/>
      <c r="F19" s="54"/>
      <c r="G19" s="12" t="str">
        <f t="shared" si="0"/>
        <v/>
      </c>
      <c r="H19" s="12" t="str">
        <f t="shared" si="1"/>
        <v/>
      </c>
      <c r="I19" s="54"/>
      <c r="J19" s="54"/>
      <c r="K19" s="54"/>
      <c r="L19" s="12" t="str">
        <f t="shared" si="2"/>
        <v/>
      </c>
      <c r="M19" s="12" t="str">
        <f t="shared" si="3"/>
        <v/>
      </c>
      <c r="N19" s="54"/>
      <c r="O19" s="54"/>
      <c r="P19" s="54"/>
      <c r="Q19" s="12" t="str">
        <f t="shared" si="4"/>
        <v/>
      </c>
      <c r="R19" s="12" t="str">
        <f t="shared" si="5"/>
        <v/>
      </c>
      <c r="S19" s="54"/>
      <c r="T19" s="54"/>
      <c r="U19" s="54"/>
      <c r="V19" s="12" t="str">
        <f t="shared" si="6"/>
        <v/>
      </c>
      <c r="W19" s="12" t="str">
        <f t="shared" si="7"/>
        <v/>
      </c>
      <c r="X19" s="54"/>
      <c r="Y19" s="54"/>
      <c r="Z19" s="54"/>
      <c r="AA19" s="12" t="str">
        <f t="shared" si="8"/>
        <v/>
      </c>
      <c r="AB19" s="12" t="str">
        <f t="shared" si="9"/>
        <v/>
      </c>
      <c r="AC19" s="12" t="str">
        <f t="shared" si="10"/>
        <v/>
      </c>
      <c r="AD19" s="12" t="str">
        <f t="shared" si="11"/>
        <v/>
      </c>
      <c r="AE19" s="12" t="str">
        <f t="shared" si="12"/>
        <v/>
      </c>
      <c r="AF19" s="12" t="str">
        <f t="shared" si="13"/>
        <v/>
      </c>
      <c r="AG19" s="12" t="str">
        <f t="shared" si="14"/>
        <v/>
      </c>
    </row>
    <row r="20" spans="1:33" x14ac:dyDescent="0.25">
      <c r="A20" s="12" t="str">
        <f>IF(Configuración!B23="","",Configuración!A23)</f>
        <v/>
      </c>
      <c r="B20" s="12" t="str">
        <f>IF(Configuración!B23="","",Configuración!B23)</f>
        <v/>
      </c>
      <c r="C20" s="12" t="str">
        <f>IF(Configuración!B23="","",Configuración!C23)</f>
        <v/>
      </c>
      <c r="D20" s="54"/>
      <c r="E20" s="54"/>
      <c r="F20" s="54"/>
      <c r="G20" s="12" t="str">
        <f t="shared" si="0"/>
        <v/>
      </c>
      <c r="H20" s="12" t="str">
        <f t="shared" si="1"/>
        <v/>
      </c>
      <c r="I20" s="54"/>
      <c r="J20" s="54"/>
      <c r="K20" s="54"/>
      <c r="L20" s="12" t="str">
        <f t="shared" si="2"/>
        <v/>
      </c>
      <c r="M20" s="12" t="str">
        <f t="shared" si="3"/>
        <v/>
      </c>
      <c r="N20" s="54"/>
      <c r="O20" s="54"/>
      <c r="P20" s="54"/>
      <c r="Q20" s="12" t="str">
        <f t="shared" si="4"/>
        <v/>
      </c>
      <c r="R20" s="12" t="str">
        <f t="shared" si="5"/>
        <v/>
      </c>
      <c r="S20" s="54"/>
      <c r="T20" s="54"/>
      <c r="U20" s="54"/>
      <c r="V20" s="12" t="str">
        <f t="shared" si="6"/>
        <v/>
      </c>
      <c r="W20" s="12" t="str">
        <f t="shared" si="7"/>
        <v/>
      </c>
      <c r="X20" s="54"/>
      <c r="Y20" s="54"/>
      <c r="Z20" s="54"/>
      <c r="AA20" s="12" t="str">
        <f t="shared" si="8"/>
        <v/>
      </c>
      <c r="AB20" s="12" t="str">
        <f t="shared" si="9"/>
        <v/>
      </c>
      <c r="AC20" s="12" t="str">
        <f t="shared" si="10"/>
        <v/>
      </c>
      <c r="AD20" s="12" t="str">
        <f t="shared" si="11"/>
        <v/>
      </c>
      <c r="AE20" s="12" t="str">
        <f t="shared" si="12"/>
        <v/>
      </c>
      <c r="AF20" s="12" t="str">
        <f t="shared" si="13"/>
        <v/>
      </c>
      <c r="AG20" s="12" t="str">
        <f t="shared" si="14"/>
        <v/>
      </c>
    </row>
    <row r="21" spans="1:33" x14ac:dyDescent="0.25">
      <c r="A21" s="12" t="str">
        <f>IF(Configuración!B24="","",Configuración!A24)</f>
        <v/>
      </c>
      <c r="B21" s="12" t="str">
        <f>IF(Configuración!B24="","",Configuración!B24)</f>
        <v/>
      </c>
      <c r="C21" s="12" t="str">
        <f>IF(Configuración!B24="","",Configuración!C24)</f>
        <v/>
      </c>
      <c r="D21" s="54"/>
      <c r="E21" s="54"/>
      <c r="F21" s="54"/>
      <c r="G21" s="12" t="str">
        <f t="shared" si="0"/>
        <v/>
      </c>
      <c r="H21" s="12" t="str">
        <f t="shared" si="1"/>
        <v/>
      </c>
      <c r="I21" s="54"/>
      <c r="J21" s="54"/>
      <c r="K21" s="54"/>
      <c r="L21" s="12" t="str">
        <f t="shared" si="2"/>
        <v/>
      </c>
      <c r="M21" s="12" t="str">
        <f t="shared" si="3"/>
        <v/>
      </c>
      <c r="N21" s="54"/>
      <c r="O21" s="54"/>
      <c r="P21" s="54"/>
      <c r="Q21" s="12" t="str">
        <f t="shared" si="4"/>
        <v/>
      </c>
      <c r="R21" s="12" t="str">
        <f t="shared" si="5"/>
        <v/>
      </c>
      <c r="S21" s="54"/>
      <c r="T21" s="54"/>
      <c r="U21" s="54"/>
      <c r="V21" s="12" t="str">
        <f t="shared" si="6"/>
        <v/>
      </c>
      <c r="W21" s="12" t="str">
        <f t="shared" si="7"/>
        <v/>
      </c>
      <c r="X21" s="54"/>
      <c r="Y21" s="54"/>
      <c r="Z21" s="54"/>
      <c r="AA21" s="12" t="str">
        <f t="shared" si="8"/>
        <v/>
      </c>
      <c r="AB21" s="12" t="str">
        <f t="shared" si="9"/>
        <v/>
      </c>
      <c r="AC21" s="12" t="str">
        <f t="shared" si="10"/>
        <v/>
      </c>
      <c r="AD21" s="12" t="str">
        <f t="shared" si="11"/>
        <v/>
      </c>
      <c r="AE21" s="12" t="str">
        <f t="shared" si="12"/>
        <v/>
      </c>
      <c r="AF21" s="12" t="str">
        <f t="shared" si="13"/>
        <v/>
      </c>
      <c r="AG21" s="12" t="str">
        <f t="shared" si="14"/>
        <v/>
      </c>
    </row>
    <row r="22" spans="1:33" x14ac:dyDescent="0.25">
      <c r="A22" s="12" t="str">
        <f>IF(Configuración!B25="","",Configuración!A25)</f>
        <v/>
      </c>
      <c r="B22" s="12" t="str">
        <f>IF(Configuración!B25="","",Configuración!B25)</f>
        <v/>
      </c>
      <c r="C22" s="12" t="str">
        <f>IF(Configuración!B25="","",Configuración!C25)</f>
        <v/>
      </c>
      <c r="D22" s="54"/>
      <c r="E22" s="54"/>
      <c r="F22" s="54"/>
      <c r="G22" s="12" t="str">
        <f t="shared" si="0"/>
        <v/>
      </c>
      <c r="H22" s="12" t="str">
        <f t="shared" si="1"/>
        <v/>
      </c>
      <c r="I22" s="54"/>
      <c r="J22" s="54"/>
      <c r="K22" s="54"/>
      <c r="L22" s="12" t="str">
        <f t="shared" si="2"/>
        <v/>
      </c>
      <c r="M22" s="12" t="str">
        <f t="shared" si="3"/>
        <v/>
      </c>
      <c r="N22" s="54"/>
      <c r="O22" s="54"/>
      <c r="P22" s="54"/>
      <c r="Q22" s="12" t="str">
        <f t="shared" si="4"/>
        <v/>
      </c>
      <c r="R22" s="12" t="str">
        <f t="shared" si="5"/>
        <v/>
      </c>
      <c r="S22" s="54"/>
      <c r="T22" s="54"/>
      <c r="U22" s="54"/>
      <c r="V22" s="12" t="str">
        <f t="shared" si="6"/>
        <v/>
      </c>
      <c r="W22" s="12" t="str">
        <f t="shared" si="7"/>
        <v/>
      </c>
      <c r="X22" s="54"/>
      <c r="Y22" s="54"/>
      <c r="Z22" s="54"/>
      <c r="AA22" s="12" t="str">
        <f t="shared" si="8"/>
        <v/>
      </c>
      <c r="AB22" s="12" t="str">
        <f t="shared" si="9"/>
        <v/>
      </c>
      <c r="AC22" s="12" t="str">
        <f t="shared" si="10"/>
        <v/>
      </c>
      <c r="AD22" s="12" t="str">
        <f t="shared" si="11"/>
        <v/>
      </c>
      <c r="AE22" s="12" t="str">
        <f t="shared" si="12"/>
        <v/>
      </c>
      <c r="AF22" s="12" t="str">
        <f t="shared" si="13"/>
        <v/>
      </c>
      <c r="AG22" s="12" t="str">
        <f t="shared" si="14"/>
        <v/>
      </c>
    </row>
    <row r="23" spans="1:33" x14ac:dyDescent="0.25">
      <c r="A23" s="12" t="str">
        <f>IF(Configuración!B26="","",Configuración!A26)</f>
        <v/>
      </c>
      <c r="B23" s="12" t="str">
        <f>IF(Configuración!B26="","",Configuración!B26)</f>
        <v/>
      </c>
      <c r="C23" s="12" t="str">
        <f>IF(Configuración!B26="","",Configuración!C26)</f>
        <v/>
      </c>
      <c r="D23" s="54"/>
      <c r="E23" s="54"/>
      <c r="F23" s="54"/>
      <c r="G23" s="12" t="str">
        <f t="shared" si="0"/>
        <v/>
      </c>
      <c r="H23" s="12" t="str">
        <f t="shared" si="1"/>
        <v/>
      </c>
      <c r="I23" s="54"/>
      <c r="J23" s="54"/>
      <c r="K23" s="54"/>
      <c r="L23" s="12" t="str">
        <f t="shared" si="2"/>
        <v/>
      </c>
      <c r="M23" s="12" t="str">
        <f t="shared" si="3"/>
        <v/>
      </c>
      <c r="N23" s="54"/>
      <c r="O23" s="54"/>
      <c r="P23" s="54"/>
      <c r="Q23" s="12" t="str">
        <f t="shared" si="4"/>
        <v/>
      </c>
      <c r="R23" s="12" t="str">
        <f t="shared" si="5"/>
        <v/>
      </c>
      <c r="S23" s="54"/>
      <c r="T23" s="54"/>
      <c r="U23" s="54"/>
      <c r="V23" s="12" t="str">
        <f t="shared" si="6"/>
        <v/>
      </c>
      <c r="W23" s="12" t="str">
        <f t="shared" si="7"/>
        <v/>
      </c>
      <c r="X23" s="54"/>
      <c r="Y23" s="54"/>
      <c r="Z23" s="54"/>
      <c r="AA23" s="12" t="str">
        <f t="shared" si="8"/>
        <v/>
      </c>
      <c r="AB23" s="12" t="str">
        <f t="shared" si="9"/>
        <v/>
      </c>
      <c r="AC23" s="12" t="str">
        <f t="shared" si="10"/>
        <v/>
      </c>
      <c r="AD23" s="12" t="str">
        <f t="shared" si="11"/>
        <v/>
      </c>
      <c r="AE23" s="12" t="str">
        <f t="shared" si="12"/>
        <v/>
      </c>
      <c r="AF23" s="12" t="str">
        <f t="shared" si="13"/>
        <v/>
      </c>
      <c r="AG23" s="12" t="str">
        <f t="shared" si="14"/>
        <v/>
      </c>
    </row>
    <row r="24" spans="1:33" x14ac:dyDescent="0.25">
      <c r="A24" s="12" t="str">
        <f>IF(Configuración!B27="","",Configuración!A27)</f>
        <v/>
      </c>
      <c r="B24" s="12" t="str">
        <f>IF(Configuración!B27="","",Configuración!B27)</f>
        <v/>
      </c>
      <c r="C24" s="12" t="str">
        <f>IF(Configuración!B27="","",Configuración!C27)</f>
        <v/>
      </c>
      <c r="D24" s="54"/>
      <c r="E24" s="54"/>
      <c r="F24" s="54"/>
      <c r="G24" s="12" t="str">
        <f t="shared" si="0"/>
        <v/>
      </c>
      <c r="H24" s="12" t="str">
        <f t="shared" si="1"/>
        <v/>
      </c>
      <c r="I24" s="54"/>
      <c r="J24" s="54"/>
      <c r="K24" s="54"/>
      <c r="L24" s="12" t="str">
        <f t="shared" si="2"/>
        <v/>
      </c>
      <c r="M24" s="12" t="str">
        <f t="shared" si="3"/>
        <v/>
      </c>
      <c r="N24" s="54"/>
      <c r="O24" s="54"/>
      <c r="P24" s="54"/>
      <c r="Q24" s="12" t="str">
        <f t="shared" si="4"/>
        <v/>
      </c>
      <c r="R24" s="12" t="str">
        <f t="shared" si="5"/>
        <v/>
      </c>
      <c r="S24" s="54"/>
      <c r="T24" s="54"/>
      <c r="U24" s="54"/>
      <c r="V24" s="12" t="str">
        <f t="shared" si="6"/>
        <v/>
      </c>
      <c r="W24" s="12" t="str">
        <f t="shared" si="7"/>
        <v/>
      </c>
      <c r="X24" s="54"/>
      <c r="Y24" s="54"/>
      <c r="Z24" s="54"/>
      <c r="AA24" s="12" t="str">
        <f t="shared" si="8"/>
        <v/>
      </c>
      <c r="AB24" s="12" t="str">
        <f t="shared" si="9"/>
        <v/>
      </c>
      <c r="AC24" s="12" t="str">
        <f t="shared" si="10"/>
        <v/>
      </c>
      <c r="AD24" s="12" t="str">
        <f t="shared" si="11"/>
        <v/>
      </c>
      <c r="AE24" s="12" t="str">
        <f t="shared" si="12"/>
        <v/>
      </c>
      <c r="AF24" s="12" t="str">
        <f t="shared" si="13"/>
        <v/>
      </c>
      <c r="AG24" s="12" t="str">
        <f t="shared" si="14"/>
        <v/>
      </c>
    </row>
    <row r="25" spans="1:33" x14ac:dyDescent="0.25">
      <c r="A25" s="12" t="str">
        <f>IF(Configuración!B28="","",Configuración!A28)</f>
        <v/>
      </c>
      <c r="B25" s="12" t="str">
        <f>IF(Configuración!B28="","",Configuración!B28)</f>
        <v/>
      </c>
      <c r="C25" s="12" t="str">
        <f>IF(Configuración!B28="","",Configuración!C28)</f>
        <v/>
      </c>
      <c r="D25" s="54"/>
      <c r="E25" s="54"/>
      <c r="F25" s="54"/>
      <c r="G25" s="12" t="str">
        <f t="shared" si="0"/>
        <v/>
      </c>
      <c r="H25" s="12" t="str">
        <f t="shared" si="1"/>
        <v/>
      </c>
      <c r="I25" s="54"/>
      <c r="J25" s="54"/>
      <c r="K25" s="54"/>
      <c r="L25" s="12" t="str">
        <f t="shared" si="2"/>
        <v/>
      </c>
      <c r="M25" s="12" t="str">
        <f t="shared" si="3"/>
        <v/>
      </c>
      <c r="N25" s="54"/>
      <c r="O25" s="54"/>
      <c r="P25" s="54"/>
      <c r="Q25" s="12" t="str">
        <f t="shared" si="4"/>
        <v/>
      </c>
      <c r="R25" s="12" t="str">
        <f t="shared" si="5"/>
        <v/>
      </c>
      <c r="S25" s="54"/>
      <c r="T25" s="54"/>
      <c r="U25" s="54"/>
      <c r="V25" s="12" t="str">
        <f t="shared" si="6"/>
        <v/>
      </c>
      <c r="W25" s="12" t="str">
        <f t="shared" si="7"/>
        <v/>
      </c>
      <c r="X25" s="54"/>
      <c r="Y25" s="54"/>
      <c r="Z25" s="54"/>
      <c r="AA25" s="12" t="str">
        <f t="shared" si="8"/>
        <v/>
      </c>
      <c r="AB25" s="12" t="str">
        <f t="shared" si="9"/>
        <v/>
      </c>
      <c r="AC25" s="12" t="str">
        <f t="shared" si="10"/>
        <v/>
      </c>
      <c r="AD25" s="12" t="str">
        <f t="shared" si="11"/>
        <v/>
      </c>
      <c r="AE25" s="12" t="str">
        <f t="shared" si="12"/>
        <v/>
      </c>
      <c r="AF25" s="12" t="str">
        <f t="shared" si="13"/>
        <v/>
      </c>
      <c r="AG25" s="12" t="str">
        <f t="shared" si="14"/>
        <v/>
      </c>
    </row>
    <row r="26" spans="1:33" x14ac:dyDescent="0.25">
      <c r="A26" s="12" t="str">
        <f>IF(Configuración!B29="","",Configuración!A29)</f>
        <v/>
      </c>
      <c r="B26" s="12" t="str">
        <f>IF(Configuración!B29="","",Configuración!B29)</f>
        <v/>
      </c>
      <c r="C26" s="12" t="str">
        <f>IF(Configuración!B29="","",Configuración!C29)</f>
        <v/>
      </c>
      <c r="D26" s="54"/>
      <c r="E26" s="54"/>
      <c r="F26" s="54"/>
      <c r="G26" s="12" t="str">
        <f t="shared" si="0"/>
        <v/>
      </c>
      <c r="H26" s="12" t="str">
        <f t="shared" si="1"/>
        <v/>
      </c>
      <c r="I26" s="54"/>
      <c r="J26" s="54"/>
      <c r="K26" s="54"/>
      <c r="L26" s="12" t="str">
        <f t="shared" si="2"/>
        <v/>
      </c>
      <c r="M26" s="12" t="str">
        <f t="shared" si="3"/>
        <v/>
      </c>
      <c r="N26" s="54"/>
      <c r="O26" s="54"/>
      <c r="P26" s="54"/>
      <c r="Q26" s="12" t="str">
        <f t="shared" si="4"/>
        <v/>
      </c>
      <c r="R26" s="12" t="str">
        <f t="shared" si="5"/>
        <v/>
      </c>
      <c r="S26" s="54"/>
      <c r="T26" s="54"/>
      <c r="U26" s="54"/>
      <c r="V26" s="12" t="str">
        <f t="shared" si="6"/>
        <v/>
      </c>
      <c r="W26" s="12" t="str">
        <f t="shared" si="7"/>
        <v/>
      </c>
      <c r="X26" s="54"/>
      <c r="Y26" s="54"/>
      <c r="Z26" s="54"/>
      <c r="AA26" s="12" t="str">
        <f t="shared" si="8"/>
        <v/>
      </c>
      <c r="AB26" s="12" t="str">
        <f t="shared" si="9"/>
        <v/>
      </c>
      <c r="AC26" s="12" t="str">
        <f t="shared" si="10"/>
        <v/>
      </c>
      <c r="AD26" s="12" t="str">
        <f t="shared" si="11"/>
        <v/>
      </c>
      <c r="AE26" s="12" t="str">
        <f t="shared" si="12"/>
        <v/>
      </c>
      <c r="AF26" s="12" t="str">
        <f t="shared" si="13"/>
        <v/>
      </c>
      <c r="AG26" s="12" t="str">
        <f t="shared" si="14"/>
        <v/>
      </c>
    </row>
    <row r="27" spans="1:33" x14ac:dyDescent="0.25">
      <c r="A27" s="12" t="str">
        <f>IF(Configuración!B30="","",Configuración!A30)</f>
        <v/>
      </c>
      <c r="B27" s="12" t="str">
        <f>IF(Configuración!B30="","",Configuración!B30)</f>
        <v/>
      </c>
      <c r="C27" s="12" t="str">
        <f>IF(Configuración!B30="","",Configuración!C30)</f>
        <v/>
      </c>
      <c r="D27" s="54"/>
      <c r="E27" s="54"/>
      <c r="F27" s="54"/>
      <c r="G27" s="12" t="str">
        <f t="shared" si="0"/>
        <v/>
      </c>
      <c r="H27" s="12" t="str">
        <f t="shared" si="1"/>
        <v/>
      </c>
      <c r="I27" s="54"/>
      <c r="J27" s="54"/>
      <c r="K27" s="54"/>
      <c r="L27" s="12" t="str">
        <f t="shared" si="2"/>
        <v/>
      </c>
      <c r="M27" s="12" t="str">
        <f t="shared" si="3"/>
        <v/>
      </c>
      <c r="N27" s="54"/>
      <c r="O27" s="54"/>
      <c r="P27" s="54"/>
      <c r="Q27" s="12" t="str">
        <f t="shared" si="4"/>
        <v/>
      </c>
      <c r="R27" s="12" t="str">
        <f t="shared" si="5"/>
        <v/>
      </c>
      <c r="S27" s="54"/>
      <c r="T27" s="54"/>
      <c r="U27" s="54"/>
      <c r="V27" s="12" t="str">
        <f t="shared" si="6"/>
        <v/>
      </c>
      <c r="W27" s="12" t="str">
        <f t="shared" si="7"/>
        <v/>
      </c>
      <c r="X27" s="54"/>
      <c r="Y27" s="54"/>
      <c r="Z27" s="54"/>
      <c r="AA27" s="12" t="str">
        <f t="shared" si="8"/>
        <v/>
      </c>
      <c r="AB27" s="12" t="str">
        <f t="shared" si="9"/>
        <v/>
      </c>
      <c r="AC27" s="12" t="str">
        <f t="shared" si="10"/>
        <v/>
      </c>
      <c r="AD27" s="12" t="str">
        <f t="shared" si="11"/>
        <v/>
      </c>
      <c r="AE27" s="12" t="str">
        <f t="shared" si="12"/>
        <v/>
      </c>
      <c r="AF27" s="12" t="str">
        <f t="shared" si="13"/>
        <v/>
      </c>
      <c r="AG27" s="12" t="str">
        <f t="shared" si="14"/>
        <v/>
      </c>
    </row>
    <row r="28" spans="1:33" x14ac:dyDescent="0.25">
      <c r="A28" s="12" t="str">
        <f>IF(Configuración!B31="","",Configuración!A31)</f>
        <v/>
      </c>
      <c r="B28" s="12" t="str">
        <f>IF(Configuración!B31="","",Configuración!B31)</f>
        <v/>
      </c>
      <c r="C28" s="12" t="str">
        <f>IF(Configuración!B31="","",Configuración!C31)</f>
        <v/>
      </c>
      <c r="D28" s="54"/>
      <c r="E28" s="54"/>
      <c r="F28" s="54"/>
      <c r="G28" s="12" t="str">
        <f t="shared" si="0"/>
        <v/>
      </c>
      <c r="H28" s="12" t="str">
        <f t="shared" si="1"/>
        <v/>
      </c>
      <c r="I28" s="54"/>
      <c r="J28" s="54"/>
      <c r="K28" s="54"/>
      <c r="L28" s="12" t="str">
        <f t="shared" si="2"/>
        <v/>
      </c>
      <c r="M28" s="12" t="str">
        <f t="shared" si="3"/>
        <v/>
      </c>
      <c r="N28" s="54"/>
      <c r="O28" s="54"/>
      <c r="P28" s="54"/>
      <c r="Q28" s="12" t="str">
        <f t="shared" si="4"/>
        <v/>
      </c>
      <c r="R28" s="12" t="str">
        <f t="shared" si="5"/>
        <v/>
      </c>
      <c r="S28" s="54"/>
      <c r="T28" s="54"/>
      <c r="U28" s="54"/>
      <c r="V28" s="12" t="str">
        <f t="shared" si="6"/>
        <v/>
      </c>
      <c r="W28" s="12" t="str">
        <f t="shared" si="7"/>
        <v/>
      </c>
      <c r="X28" s="54"/>
      <c r="Y28" s="54"/>
      <c r="Z28" s="54"/>
      <c r="AA28" s="12" t="str">
        <f t="shared" si="8"/>
        <v/>
      </c>
      <c r="AB28" s="12" t="str">
        <f t="shared" si="9"/>
        <v/>
      </c>
      <c r="AC28" s="12" t="str">
        <f t="shared" si="10"/>
        <v/>
      </c>
      <c r="AD28" s="12" t="str">
        <f t="shared" si="11"/>
        <v/>
      </c>
      <c r="AE28" s="12" t="str">
        <f t="shared" si="12"/>
        <v/>
      </c>
      <c r="AF28" s="12" t="str">
        <f t="shared" si="13"/>
        <v/>
      </c>
      <c r="AG28" s="12" t="str">
        <f t="shared" si="14"/>
        <v/>
      </c>
    </row>
    <row r="29" spans="1:33" x14ac:dyDescent="0.25">
      <c r="A29" s="12" t="str">
        <f>IF(Configuración!B32="","",Configuración!A32)</f>
        <v/>
      </c>
      <c r="B29" s="12" t="str">
        <f>IF(Configuración!B32="","",Configuración!B32)</f>
        <v/>
      </c>
      <c r="C29" s="12" t="str">
        <f>IF(Configuración!B32="","",Configuración!C32)</f>
        <v/>
      </c>
      <c r="D29" s="54"/>
      <c r="E29" s="54"/>
      <c r="F29" s="54"/>
      <c r="G29" s="12" t="str">
        <f t="shared" si="0"/>
        <v/>
      </c>
      <c r="H29" s="12" t="str">
        <f t="shared" si="1"/>
        <v/>
      </c>
      <c r="I29" s="54"/>
      <c r="J29" s="54"/>
      <c r="K29" s="54"/>
      <c r="L29" s="12" t="str">
        <f t="shared" si="2"/>
        <v/>
      </c>
      <c r="M29" s="12" t="str">
        <f t="shared" si="3"/>
        <v/>
      </c>
      <c r="N29" s="54"/>
      <c r="O29" s="54"/>
      <c r="P29" s="54"/>
      <c r="Q29" s="12" t="str">
        <f t="shared" si="4"/>
        <v/>
      </c>
      <c r="R29" s="12" t="str">
        <f t="shared" si="5"/>
        <v/>
      </c>
      <c r="S29" s="54"/>
      <c r="T29" s="54"/>
      <c r="U29" s="54"/>
      <c r="V29" s="12" t="str">
        <f t="shared" si="6"/>
        <v/>
      </c>
      <c r="W29" s="12" t="str">
        <f t="shared" si="7"/>
        <v/>
      </c>
      <c r="X29" s="54"/>
      <c r="Y29" s="54"/>
      <c r="Z29" s="54"/>
      <c r="AA29" s="12" t="str">
        <f t="shared" si="8"/>
        <v/>
      </c>
      <c r="AB29" s="12" t="str">
        <f t="shared" si="9"/>
        <v/>
      </c>
      <c r="AC29" s="12" t="str">
        <f t="shared" si="10"/>
        <v/>
      </c>
      <c r="AD29" s="12" t="str">
        <f t="shared" si="11"/>
        <v/>
      </c>
      <c r="AE29" s="12" t="str">
        <f t="shared" si="12"/>
        <v/>
      </c>
      <c r="AF29" s="12" t="str">
        <f t="shared" si="13"/>
        <v/>
      </c>
      <c r="AG29" s="12" t="str">
        <f t="shared" si="14"/>
        <v/>
      </c>
    </row>
    <row r="30" spans="1:33" x14ac:dyDescent="0.25">
      <c r="A30" s="12" t="str">
        <f>IF(Configuración!B33="","",Configuración!A33)</f>
        <v/>
      </c>
      <c r="B30" s="12" t="str">
        <f>IF(Configuración!B33="","",Configuración!B33)</f>
        <v/>
      </c>
      <c r="C30" s="12" t="str">
        <f>IF(Configuración!B33="","",Configuración!C33)</f>
        <v/>
      </c>
      <c r="D30" s="54"/>
      <c r="E30" s="54"/>
      <c r="F30" s="54"/>
      <c r="G30" s="12" t="str">
        <f t="shared" si="0"/>
        <v/>
      </c>
      <c r="H30" s="12" t="str">
        <f t="shared" si="1"/>
        <v/>
      </c>
      <c r="I30" s="54"/>
      <c r="J30" s="54"/>
      <c r="K30" s="54"/>
      <c r="L30" s="12" t="str">
        <f t="shared" si="2"/>
        <v/>
      </c>
      <c r="M30" s="12" t="str">
        <f t="shared" si="3"/>
        <v/>
      </c>
      <c r="N30" s="54"/>
      <c r="O30" s="54"/>
      <c r="P30" s="54"/>
      <c r="Q30" s="12" t="str">
        <f t="shared" si="4"/>
        <v/>
      </c>
      <c r="R30" s="12" t="str">
        <f t="shared" si="5"/>
        <v/>
      </c>
      <c r="S30" s="54"/>
      <c r="T30" s="54"/>
      <c r="U30" s="54"/>
      <c r="V30" s="12" t="str">
        <f t="shared" si="6"/>
        <v/>
      </c>
      <c r="W30" s="12" t="str">
        <f t="shared" si="7"/>
        <v/>
      </c>
      <c r="X30" s="54"/>
      <c r="Y30" s="54"/>
      <c r="Z30" s="54"/>
      <c r="AA30" s="12" t="str">
        <f t="shared" si="8"/>
        <v/>
      </c>
      <c r="AB30" s="12" t="str">
        <f t="shared" si="9"/>
        <v/>
      </c>
      <c r="AC30" s="12" t="str">
        <f t="shared" si="10"/>
        <v/>
      </c>
      <c r="AD30" s="12" t="str">
        <f t="shared" si="11"/>
        <v/>
      </c>
      <c r="AE30" s="12" t="str">
        <f t="shared" si="12"/>
        <v/>
      </c>
      <c r="AF30" s="12" t="str">
        <f t="shared" si="13"/>
        <v/>
      </c>
      <c r="AG30" s="12" t="str">
        <f t="shared" si="14"/>
        <v/>
      </c>
    </row>
    <row r="31" spans="1:33" x14ac:dyDescent="0.25">
      <c r="A31" s="12" t="str">
        <f>IF(Configuración!B34="","",Configuración!A34)</f>
        <v/>
      </c>
      <c r="B31" s="12" t="str">
        <f>IF(Configuración!B34="","",Configuración!B34)</f>
        <v/>
      </c>
      <c r="C31" s="12" t="str">
        <f>IF(Configuración!B34="","",Configuración!C34)</f>
        <v/>
      </c>
      <c r="D31" s="54"/>
      <c r="E31" s="54"/>
      <c r="F31" s="54"/>
      <c r="G31" s="12" t="str">
        <f t="shared" si="0"/>
        <v/>
      </c>
      <c r="H31" s="12" t="str">
        <f t="shared" si="1"/>
        <v/>
      </c>
      <c r="I31" s="54"/>
      <c r="J31" s="54"/>
      <c r="K31" s="54"/>
      <c r="L31" s="12" t="str">
        <f t="shared" si="2"/>
        <v/>
      </c>
      <c r="M31" s="12" t="str">
        <f t="shared" si="3"/>
        <v/>
      </c>
      <c r="N31" s="54"/>
      <c r="O31" s="54"/>
      <c r="P31" s="54"/>
      <c r="Q31" s="12" t="str">
        <f t="shared" si="4"/>
        <v/>
      </c>
      <c r="R31" s="12" t="str">
        <f t="shared" si="5"/>
        <v/>
      </c>
      <c r="S31" s="54"/>
      <c r="T31" s="54"/>
      <c r="U31" s="54"/>
      <c r="V31" s="12" t="str">
        <f t="shared" si="6"/>
        <v/>
      </c>
      <c r="W31" s="12" t="str">
        <f t="shared" si="7"/>
        <v/>
      </c>
      <c r="X31" s="54"/>
      <c r="Y31" s="54"/>
      <c r="Z31" s="54"/>
      <c r="AA31" s="12" t="str">
        <f t="shared" si="8"/>
        <v/>
      </c>
      <c r="AB31" s="12" t="str">
        <f t="shared" si="9"/>
        <v/>
      </c>
      <c r="AC31" s="12" t="str">
        <f t="shared" si="10"/>
        <v/>
      </c>
      <c r="AD31" s="12" t="str">
        <f t="shared" si="11"/>
        <v/>
      </c>
      <c r="AE31" s="12" t="str">
        <f t="shared" si="12"/>
        <v/>
      </c>
      <c r="AF31" s="12" t="str">
        <f t="shared" si="13"/>
        <v/>
      </c>
      <c r="AG31" s="12" t="str">
        <f t="shared" si="14"/>
        <v/>
      </c>
    </row>
    <row r="32" spans="1:33" x14ac:dyDescent="0.25">
      <c r="A32" s="12" t="str">
        <f>IF(Configuración!B35="","",Configuración!A35)</f>
        <v/>
      </c>
      <c r="B32" s="12" t="str">
        <f>IF(Configuración!B35="","",Configuración!B35)</f>
        <v/>
      </c>
      <c r="C32" s="12" t="str">
        <f>IF(Configuración!B35="","",Configuración!C35)</f>
        <v/>
      </c>
      <c r="D32" s="54"/>
      <c r="E32" s="54"/>
      <c r="F32" s="54"/>
      <c r="G32" s="12" t="str">
        <f t="shared" si="0"/>
        <v/>
      </c>
      <c r="H32" s="12" t="str">
        <f t="shared" si="1"/>
        <v/>
      </c>
      <c r="I32" s="54"/>
      <c r="J32" s="54"/>
      <c r="K32" s="54"/>
      <c r="L32" s="12" t="str">
        <f t="shared" si="2"/>
        <v/>
      </c>
      <c r="M32" s="12" t="str">
        <f t="shared" si="3"/>
        <v/>
      </c>
      <c r="N32" s="54"/>
      <c r="O32" s="54"/>
      <c r="P32" s="54"/>
      <c r="Q32" s="12" t="str">
        <f t="shared" si="4"/>
        <v/>
      </c>
      <c r="R32" s="12" t="str">
        <f t="shared" si="5"/>
        <v/>
      </c>
      <c r="S32" s="54"/>
      <c r="T32" s="54"/>
      <c r="U32" s="54"/>
      <c r="V32" s="12" t="str">
        <f t="shared" si="6"/>
        <v/>
      </c>
      <c r="W32" s="12" t="str">
        <f t="shared" si="7"/>
        <v/>
      </c>
      <c r="X32" s="54"/>
      <c r="Y32" s="54"/>
      <c r="Z32" s="54"/>
      <c r="AA32" s="12" t="str">
        <f t="shared" si="8"/>
        <v/>
      </c>
      <c r="AB32" s="12" t="str">
        <f t="shared" si="9"/>
        <v/>
      </c>
      <c r="AC32" s="12" t="str">
        <f t="shared" si="10"/>
        <v/>
      </c>
      <c r="AD32" s="12" t="str">
        <f t="shared" si="11"/>
        <v/>
      </c>
      <c r="AE32" s="12" t="str">
        <f t="shared" si="12"/>
        <v/>
      </c>
      <c r="AF32" s="12" t="str">
        <f t="shared" si="13"/>
        <v/>
      </c>
      <c r="AG32" s="12" t="str">
        <f t="shared" si="14"/>
        <v/>
      </c>
    </row>
    <row r="33" spans="1:33" x14ac:dyDescent="0.25">
      <c r="A33" s="12" t="str">
        <f>IF(Configuración!B36="","",Configuración!A36)</f>
        <v/>
      </c>
      <c r="B33" s="12" t="str">
        <f>IF(Configuración!B36="","",Configuración!B36)</f>
        <v/>
      </c>
      <c r="C33" s="12" t="str">
        <f>IF(Configuración!B36="","",Configuración!C36)</f>
        <v/>
      </c>
      <c r="D33" s="54"/>
      <c r="E33" s="54"/>
      <c r="F33" s="54"/>
      <c r="G33" s="12" t="str">
        <f t="shared" si="0"/>
        <v/>
      </c>
      <c r="H33" s="12" t="str">
        <f t="shared" si="1"/>
        <v/>
      </c>
      <c r="I33" s="54"/>
      <c r="J33" s="54"/>
      <c r="K33" s="54"/>
      <c r="L33" s="12" t="str">
        <f t="shared" si="2"/>
        <v/>
      </c>
      <c r="M33" s="12" t="str">
        <f t="shared" si="3"/>
        <v/>
      </c>
      <c r="N33" s="54"/>
      <c r="O33" s="54"/>
      <c r="P33" s="54"/>
      <c r="Q33" s="12" t="str">
        <f t="shared" si="4"/>
        <v/>
      </c>
      <c r="R33" s="12" t="str">
        <f t="shared" si="5"/>
        <v/>
      </c>
      <c r="S33" s="54"/>
      <c r="T33" s="54"/>
      <c r="U33" s="54"/>
      <c r="V33" s="12" t="str">
        <f t="shared" si="6"/>
        <v/>
      </c>
      <c r="W33" s="12" t="str">
        <f t="shared" si="7"/>
        <v/>
      </c>
      <c r="X33" s="54"/>
      <c r="Y33" s="54"/>
      <c r="Z33" s="54"/>
      <c r="AA33" s="12" t="str">
        <f t="shared" si="8"/>
        <v/>
      </c>
      <c r="AB33" s="12" t="str">
        <f t="shared" si="9"/>
        <v/>
      </c>
      <c r="AC33" s="12" t="str">
        <f t="shared" si="10"/>
        <v/>
      </c>
      <c r="AD33" s="12" t="str">
        <f t="shared" si="11"/>
        <v/>
      </c>
      <c r="AE33" s="12" t="str">
        <f t="shared" si="12"/>
        <v/>
      </c>
      <c r="AF33" s="12" t="str">
        <f t="shared" si="13"/>
        <v/>
      </c>
      <c r="AG33" s="12" t="str">
        <f t="shared" si="14"/>
        <v/>
      </c>
    </row>
    <row r="34" spans="1:33" x14ac:dyDescent="0.25">
      <c r="A34" s="12" t="str">
        <f>IF(Configuración!B37="","",Configuración!A37)</f>
        <v/>
      </c>
      <c r="B34" s="12" t="str">
        <f>IF(Configuración!B37="","",Configuración!B37)</f>
        <v/>
      </c>
      <c r="C34" s="12" t="str">
        <f>IF(Configuración!B37="","",Configuración!C37)</f>
        <v/>
      </c>
      <c r="D34" s="54"/>
      <c r="E34" s="54"/>
      <c r="F34" s="54"/>
      <c r="G34" s="12" t="str">
        <f t="shared" si="0"/>
        <v/>
      </c>
      <c r="H34" s="12" t="str">
        <f t="shared" si="1"/>
        <v/>
      </c>
      <c r="I34" s="54"/>
      <c r="J34" s="54"/>
      <c r="K34" s="54"/>
      <c r="L34" s="12" t="str">
        <f t="shared" si="2"/>
        <v/>
      </c>
      <c r="M34" s="12" t="str">
        <f t="shared" si="3"/>
        <v/>
      </c>
      <c r="N34" s="54"/>
      <c r="O34" s="54"/>
      <c r="P34" s="54"/>
      <c r="Q34" s="12" t="str">
        <f t="shared" si="4"/>
        <v/>
      </c>
      <c r="R34" s="12" t="str">
        <f t="shared" si="5"/>
        <v/>
      </c>
      <c r="S34" s="54"/>
      <c r="T34" s="54"/>
      <c r="U34" s="54"/>
      <c r="V34" s="12" t="str">
        <f t="shared" si="6"/>
        <v/>
      </c>
      <c r="W34" s="12" t="str">
        <f t="shared" si="7"/>
        <v/>
      </c>
      <c r="X34" s="54"/>
      <c r="Y34" s="54"/>
      <c r="Z34" s="54"/>
      <c r="AA34" s="12" t="str">
        <f t="shared" si="8"/>
        <v/>
      </c>
      <c r="AB34" s="12" t="str">
        <f t="shared" si="9"/>
        <v/>
      </c>
      <c r="AC34" s="12" t="str">
        <f t="shared" si="10"/>
        <v/>
      </c>
      <c r="AD34" s="12" t="str">
        <f t="shared" si="11"/>
        <v/>
      </c>
      <c r="AE34" s="12" t="str">
        <f t="shared" si="12"/>
        <v/>
      </c>
      <c r="AF34" s="12" t="str">
        <f t="shared" si="13"/>
        <v/>
      </c>
      <c r="AG34" s="12" t="str">
        <f t="shared" si="14"/>
        <v/>
      </c>
    </row>
    <row r="35" spans="1:33" x14ac:dyDescent="0.25">
      <c r="A35" s="12" t="str">
        <f>IF(Configuración!B38="","",Configuración!A38)</f>
        <v/>
      </c>
      <c r="B35" s="12" t="str">
        <f>IF(Configuración!B38="","",Configuración!B38)</f>
        <v/>
      </c>
      <c r="C35" s="12" t="str">
        <f>IF(Configuración!B38="","",Configuración!C38)</f>
        <v/>
      </c>
      <c r="D35" s="54"/>
      <c r="E35" s="54"/>
      <c r="F35" s="54"/>
      <c r="G35" s="12" t="str">
        <f t="shared" si="0"/>
        <v/>
      </c>
      <c r="H35" s="12" t="str">
        <f t="shared" si="1"/>
        <v/>
      </c>
      <c r="I35" s="54"/>
      <c r="J35" s="54"/>
      <c r="K35" s="54"/>
      <c r="L35" s="12" t="str">
        <f t="shared" si="2"/>
        <v/>
      </c>
      <c r="M35" s="12" t="str">
        <f t="shared" si="3"/>
        <v/>
      </c>
      <c r="N35" s="54"/>
      <c r="O35" s="54"/>
      <c r="P35" s="54"/>
      <c r="Q35" s="12" t="str">
        <f t="shared" si="4"/>
        <v/>
      </c>
      <c r="R35" s="12" t="str">
        <f t="shared" si="5"/>
        <v/>
      </c>
      <c r="S35" s="54"/>
      <c r="T35" s="54"/>
      <c r="U35" s="54"/>
      <c r="V35" s="12" t="str">
        <f t="shared" si="6"/>
        <v/>
      </c>
      <c r="W35" s="12" t="str">
        <f t="shared" si="7"/>
        <v/>
      </c>
      <c r="X35" s="54"/>
      <c r="Y35" s="54"/>
      <c r="Z35" s="54"/>
      <c r="AA35" s="12" t="str">
        <f t="shared" si="8"/>
        <v/>
      </c>
      <c r="AB35" s="12" t="str">
        <f t="shared" si="9"/>
        <v/>
      </c>
      <c r="AC35" s="12" t="str">
        <f t="shared" si="10"/>
        <v/>
      </c>
      <c r="AD35" s="12" t="str">
        <f t="shared" si="11"/>
        <v/>
      </c>
      <c r="AE35" s="12" t="str">
        <f t="shared" si="12"/>
        <v/>
      </c>
      <c r="AF35" s="12" t="str">
        <f t="shared" si="13"/>
        <v/>
      </c>
      <c r="AG35" s="12" t="str">
        <f t="shared" si="14"/>
        <v/>
      </c>
    </row>
    <row r="36" spans="1:33" x14ac:dyDescent="0.25">
      <c r="A36" s="12" t="str">
        <f>IF(Configuración!B39="","",Configuración!A39)</f>
        <v/>
      </c>
      <c r="B36" s="12" t="str">
        <f>IF(Configuración!B39="","",Configuración!B39)</f>
        <v/>
      </c>
      <c r="C36" s="12" t="str">
        <f>IF(Configuración!B39="","",Configuración!C39)</f>
        <v/>
      </c>
      <c r="D36" s="54"/>
      <c r="E36" s="54"/>
      <c r="F36" s="54"/>
      <c r="G36" s="12" t="str">
        <f t="shared" si="0"/>
        <v/>
      </c>
      <c r="H36" s="12" t="str">
        <f t="shared" si="1"/>
        <v/>
      </c>
      <c r="I36" s="54"/>
      <c r="J36" s="54"/>
      <c r="K36" s="54"/>
      <c r="L36" s="12" t="str">
        <f t="shared" si="2"/>
        <v/>
      </c>
      <c r="M36" s="12" t="str">
        <f t="shared" si="3"/>
        <v/>
      </c>
      <c r="N36" s="54"/>
      <c r="O36" s="54"/>
      <c r="P36" s="54"/>
      <c r="Q36" s="12" t="str">
        <f t="shared" si="4"/>
        <v/>
      </c>
      <c r="R36" s="12" t="str">
        <f t="shared" si="5"/>
        <v/>
      </c>
      <c r="S36" s="54"/>
      <c r="T36" s="54"/>
      <c r="U36" s="54"/>
      <c r="V36" s="12" t="str">
        <f t="shared" si="6"/>
        <v/>
      </c>
      <c r="W36" s="12" t="str">
        <f t="shared" si="7"/>
        <v/>
      </c>
      <c r="X36" s="54"/>
      <c r="Y36" s="54"/>
      <c r="Z36" s="54"/>
      <c r="AA36" s="12" t="str">
        <f t="shared" si="8"/>
        <v/>
      </c>
      <c r="AB36" s="12" t="str">
        <f t="shared" si="9"/>
        <v/>
      </c>
      <c r="AC36" s="12" t="str">
        <f t="shared" si="10"/>
        <v/>
      </c>
      <c r="AD36" s="12" t="str">
        <f t="shared" si="11"/>
        <v/>
      </c>
      <c r="AE36" s="12" t="str">
        <f t="shared" si="12"/>
        <v/>
      </c>
      <c r="AF36" s="12" t="str">
        <f t="shared" si="13"/>
        <v/>
      </c>
      <c r="AG36" s="12" t="str">
        <f t="shared" si="14"/>
        <v/>
      </c>
    </row>
    <row r="37" spans="1:33" x14ac:dyDescent="0.25">
      <c r="A37" s="12" t="str">
        <f>IF(Configuración!B40="","",Configuración!A40)</f>
        <v/>
      </c>
      <c r="B37" s="12" t="str">
        <f>IF(Configuración!B40="","",Configuración!B40)</f>
        <v/>
      </c>
      <c r="C37" s="12" t="str">
        <f>IF(Configuración!B40="","",Configuración!C40)</f>
        <v/>
      </c>
      <c r="D37" s="54"/>
      <c r="E37" s="54"/>
      <c r="F37" s="54"/>
      <c r="G37" s="12" t="str">
        <f t="shared" si="0"/>
        <v/>
      </c>
      <c r="H37" s="12" t="str">
        <f t="shared" si="1"/>
        <v/>
      </c>
      <c r="I37" s="54"/>
      <c r="J37" s="54"/>
      <c r="K37" s="54"/>
      <c r="L37" s="12" t="str">
        <f t="shared" si="2"/>
        <v/>
      </c>
      <c r="M37" s="12" t="str">
        <f t="shared" si="3"/>
        <v/>
      </c>
      <c r="N37" s="54"/>
      <c r="O37" s="54"/>
      <c r="P37" s="54"/>
      <c r="Q37" s="12" t="str">
        <f t="shared" si="4"/>
        <v/>
      </c>
      <c r="R37" s="12" t="str">
        <f t="shared" si="5"/>
        <v/>
      </c>
      <c r="S37" s="54"/>
      <c r="T37" s="54"/>
      <c r="U37" s="54"/>
      <c r="V37" s="12" t="str">
        <f t="shared" si="6"/>
        <v/>
      </c>
      <c r="W37" s="12" t="str">
        <f t="shared" si="7"/>
        <v/>
      </c>
      <c r="X37" s="54"/>
      <c r="Y37" s="54"/>
      <c r="Z37" s="54"/>
      <c r="AA37" s="12" t="str">
        <f t="shared" si="8"/>
        <v/>
      </c>
      <c r="AB37" s="12" t="str">
        <f t="shared" si="9"/>
        <v/>
      </c>
      <c r="AC37" s="12" t="str">
        <f t="shared" si="10"/>
        <v/>
      </c>
      <c r="AD37" s="12" t="str">
        <f t="shared" si="11"/>
        <v/>
      </c>
      <c r="AE37" s="12" t="str">
        <f t="shared" si="12"/>
        <v/>
      </c>
      <c r="AF37" s="12" t="str">
        <f t="shared" si="13"/>
        <v/>
      </c>
      <c r="AG37" s="12" t="str">
        <f t="shared" si="14"/>
        <v/>
      </c>
    </row>
    <row r="38" spans="1:33" x14ac:dyDescent="0.25">
      <c r="A38" s="12" t="str">
        <f>IF(Configuración!B41="","",Configuración!A41)</f>
        <v/>
      </c>
      <c r="B38" s="12" t="str">
        <f>IF(Configuración!B41="","",Configuración!B41)</f>
        <v/>
      </c>
      <c r="C38" s="12" t="str">
        <f>IF(Configuración!B41="","",Configuración!C41)</f>
        <v/>
      </c>
      <c r="D38" s="54"/>
      <c r="E38" s="54"/>
      <c r="F38" s="54"/>
      <c r="G38" s="12" t="str">
        <f t="shared" si="0"/>
        <v/>
      </c>
      <c r="H38" s="12" t="str">
        <f t="shared" si="1"/>
        <v/>
      </c>
      <c r="I38" s="54"/>
      <c r="J38" s="54"/>
      <c r="K38" s="54"/>
      <c r="L38" s="12" t="str">
        <f t="shared" si="2"/>
        <v/>
      </c>
      <c r="M38" s="12" t="str">
        <f t="shared" si="3"/>
        <v/>
      </c>
      <c r="N38" s="54"/>
      <c r="O38" s="54"/>
      <c r="P38" s="54"/>
      <c r="Q38" s="12" t="str">
        <f t="shared" si="4"/>
        <v/>
      </c>
      <c r="R38" s="12" t="str">
        <f t="shared" si="5"/>
        <v/>
      </c>
      <c r="S38" s="54"/>
      <c r="T38" s="54"/>
      <c r="U38" s="54"/>
      <c r="V38" s="12" t="str">
        <f t="shared" si="6"/>
        <v/>
      </c>
      <c r="W38" s="12" t="str">
        <f t="shared" si="7"/>
        <v/>
      </c>
      <c r="X38" s="54"/>
      <c r="Y38" s="54"/>
      <c r="Z38" s="54"/>
      <c r="AA38" s="12" t="str">
        <f t="shared" si="8"/>
        <v/>
      </c>
      <c r="AB38" s="12" t="str">
        <f t="shared" si="9"/>
        <v/>
      </c>
      <c r="AC38" s="12" t="str">
        <f t="shared" si="10"/>
        <v/>
      </c>
      <c r="AD38" s="12" t="str">
        <f t="shared" si="11"/>
        <v/>
      </c>
      <c r="AE38" s="12" t="str">
        <f t="shared" si="12"/>
        <v/>
      </c>
      <c r="AF38" s="12" t="str">
        <f t="shared" si="13"/>
        <v/>
      </c>
      <c r="AG38" s="12" t="str">
        <f t="shared" si="14"/>
        <v/>
      </c>
    </row>
    <row r="39" spans="1:33" x14ac:dyDescent="0.25">
      <c r="A39" s="12" t="str">
        <f>IF(Configuración!B42="","",Configuración!A42)</f>
        <v/>
      </c>
      <c r="B39" s="12" t="str">
        <f>IF(Configuración!B42="","",Configuración!B42)</f>
        <v/>
      </c>
      <c r="C39" s="12" t="str">
        <f>IF(Configuración!B42="","",Configuración!C42)</f>
        <v/>
      </c>
      <c r="D39" s="54"/>
      <c r="E39" s="54"/>
      <c r="F39" s="54"/>
      <c r="G39" s="12" t="str">
        <f t="shared" si="0"/>
        <v/>
      </c>
      <c r="H39" s="12" t="str">
        <f t="shared" si="1"/>
        <v/>
      </c>
      <c r="I39" s="54"/>
      <c r="J39" s="54"/>
      <c r="K39" s="54"/>
      <c r="L39" s="12" t="str">
        <f t="shared" si="2"/>
        <v/>
      </c>
      <c r="M39" s="12" t="str">
        <f t="shared" si="3"/>
        <v/>
      </c>
      <c r="N39" s="54"/>
      <c r="O39" s="54"/>
      <c r="P39" s="54"/>
      <c r="Q39" s="12" t="str">
        <f t="shared" si="4"/>
        <v/>
      </c>
      <c r="R39" s="12" t="str">
        <f t="shared" si="5"/>
        <v/>
      </c>
      <c r="S39" s="54"/>
      <c r="T39" s="54"/>
      <c r="U39" s="54"/>
      <c r="V39" s="12" t="str">
        <f t="shared" si="6"/>
        <v/>
      </c>
      <c r="W39" s="12" t="str">
        <f t="shared" si="7"/>
        <v/>
      </c>
      <c r="X39" s="54"/>
      <c r="Y39" s="54"/>
      <c r="Z39" s="54"/>
      <c r="AA39" s="12" t="str">
        <f t="shared" si="8"/>
        <v/>
      </c>
      <c r="AB39" s="12" t="str">
        <f t="shared" si="9"/>
        <v/>
      </c>
      <c r="AC39" s="12" t="str">
        <f t="shared" si="10"/>
        <v/>
      </c>
      <c r="AD39" s="12" t="str">
        <f t="shared" si="11"/>
        <v/>
      </c>
      <c r="AE39" s="12" t="str">
        <f t="shared" si="12"/>
        <v/>
      </c>
      <c r="AF39" s="12" t="str">
        <f t="shared" si="13"/>
        <v/>
      </c>
      <c r="AG39" s="12" t="str">
        <f t="shared" si="14"/>
        <v/>
      </c>
    </row>
    <row r="40" spans="1:33" x14ac:dyDescent="0.25">
      <c r="A40" s="12" t="str">
        <f>IF(Configuración!B43="","",Configuración!A43)</f>
        <v/>
      </c>
      <c r="B40" s="12" t="str">
        <f>IF(Configuración!B43="","",Configuración!B43)</f>
        <v/>
      </c>
      <c r="C40" s="12" t="str">
        <f>IF(Configuración!B43="","",Configuración!C43)</f>
        <v/>
      </c>
      <c r="D40" s="54"/>
      <c r="E40" s="54"/>
      <c r="F40" s="54"/>
      <c r="G40" s="12" t="str">
        <f t="shared" ref="G40:G57" si="15">IF(COUNTA(D40:F40)=0,"",IF(D40="AI",2,IF(D40="AF",3,IF(D40="AS",4,IF(D40="AA",5,0))))+IF(E40="AI",4,IF(E40="AF",6,IF(E40="AS",8,IF(E40="AA",10,0))))+IF(F40="AI",2,IF(F40="AF",3,IF(F40="AS",4,IF(F40="AA",5,0)))))</f>
        <v/>
      </c>
      <c r="H40" s="12" t="str">
        <f t="shared" ref="H40:H57" si="16">IF(COUNTA(D40:F40)=0,"",G40)</f>
        <v/>
      </c>
      <c r="I40" s="54"/>
      <c r="J40" s="54"/>
      <c r="K40" s="54"/>
      <c r="L40" s="12" t="str">
        <f t="shared" ref="L40:L57" si="17">IF(COUNTA(I40:K40)=0,"",IF(I40="AI",2,IF(I40="AF",3,IF(I40="AS",4,IF(I40="AA",5,0))))+IF(J40="AI",4,IF(J40="AF",6,IF(J40="AS",8,IF(J40="AA",10,0))))+IF(K40="AI",2,IF(K40="AF",3,IF(K40="AS",4,IF(K40="AA",5,0)))))</f>
        <v/>
      </c>
      <c r="M40" s="12" t="str">
        <f t="shared" ref="M40:M57" si="18">IF(COUNTA(I40:K40)=0,"",SUM(G40,L40))</f>
        <v/>
      </c>
      <c r="N40" s="54"/>
      <c r="O40" s="54"/>
      <c r="P40" s="54"/>
      <c r="Q40" s="12" t="str">
        <f t="shared" ref="Q40:Q57" si="19">IF(COUNTA(N40:P40)=0,"",IF(N40="AI",2,IF(N40="AF",3,IF(N40="AS",4,IF(N40="AA",5,0))))+IF(O40="AI",4,IF(O40="AF",6,IF(O40="AS",8,IF(O40="AA",10,0))))+IF(P40="AI",2,IF(P40="AF",3,IF(P40="AS",4,IF(P40="AA",5,0)))))</f>
        <v/>
      </c>
      <c r="R40" s="12" t="str">
        <f t="shared" ref="R40:R57" si="20">IF(COUNTA(N40:P40)=0,"",SUM(G40,L40,Q40))</f>
        <v/>
      </c>
      <c r="S40" s="54"/>
      <c r="T40" s="54"/>
      <c r="U40" s="54"/>
      <c r="V40" s="12" t="str">
        <f t="shared" ref="V40:V57" si="21">IF(COUNTA(S40:U40)=0,"",IF(S40="AI",2,IF(S40="AF",3,IF(S40="AS",4,IF(S40="AA",5,0))))+IF(T40="AI",4,IF(T40="AF",6,IF(T40="AS",8,IF(T40="AA",10,0))))+IF(U40="AI",2,IF(U40="AF",3,IF(U40="AS",4,IF(U40="AA",5,0)))))</f>
        <v/>
      </c>
      <c r="W40" s="12" t="str">
        <f t="shared" ref="W40:W57" si="22">IF(COUNTA(S40:U40)=0,"",SUM(G40,L40,Q40,V40))</f>
        <v/>
      </c>
      <c r="X40" s="54"/>
      <c r="Y40" s="54"/>
      <c r="Z40" s="54"/>
      <c r="AA40" s="12" t="str">
        <f t="shared" ref="AA40:AA57" si="23">IF(COUNTA(X40:Z40)=0,"",IF(X40="AI",2,IF(X40="AF",3,IF(X40="AS",4,IF(X40="AA",5,0))))+IF(Y40="AI",4,IF(Y40="AF",6,IF(Y40="AS",8,IF(Y40="AA",10,0))))+IF(Z40="AI",2,IF(Z40="AF",3,IF(Z40="AS",4,IF(Z40="AA",5,0)))))</f>
        <v/>
      </c>
      <c r="AB40" s="12" t="str">
        <f t="shared" ref="AB40:AB57" si="24">IF(COUNTA(X40:Z40)=0,"",SUM(G40,L40,Q40,V40,AA40))</f>
        <v/>
      </c>
      <c r="AC40" s="12" t="str">
        <f t="shared" ref="AC40:AC57" si="25">IF((COUNTA(D40:F40)+COUNTA(I40:K40)+COUNTA(N40:P40)+COUNTA(S40:U40)+COUNTA(X40:Z40))&lt;15,"",AB40)</f>
        <v/>
      </c>
      <c r="AD40" s="12" t="str">
        <f t="shared" ref="AD40:AD57" si="26">IF(AC40="","",IF(AC40&lt;60,"AI",IF(AC40&lt;76,"AF",IF(AC40&lt;90,"AS","AA"))))</f>
        <v/>
      </c>
      <c r="AE40" s="12" t="str">
        <f t="shared" ref="AE40:AE57" si="27">IF(B40="","",IF(COUNTA(N40:P40)&lt;3,"",IF(IF(COUNTA(X40:Z40)&gt;0,AB40,IF(COUNTA(S40:U40)&gt;0,W40,R40))&lt;60,"Prioritario",IF(AND(COUNTA(X40:Z40)=3,AB40&lt;=75),"Preventivo",""))))</f>
        <v/>
      </c>
      <c r="AF40" s="12" t="str">
        <f t="shared" ref="AF40:AF57" si="28">IF(AE40="","",IF(AE40="Prioritario","Acumulado actual menor de 60","Nota final entre 60 y 75"))</f>
        <v/>
      </c>
      <c r="AG40" s="12" t="str">
        <f t="shared" ref="AG40:AG57" si="29">IF(B40="","",IF(COUNTA(D40:F40)=3,1,0)+IF(COUNTA(I40:K40)=3,1,0)+IF(COUNTA(N40:P40)=3,1,0)+IF(COUNTA(S40:U40)=3,1,0)+IF(COUNTA(X40:Z40)=3,1,0))</f>
        <v/>
      </c>
    </row>
    <row r="41" spans="1:33" x14ac:dyDescent="0.25">
      <c r="A41" s="12" t="str">
        <f>IF(Configuración!B44="","",Configuración!A44)</f>
        <v/>
      </c>
      <c r="B41" s="12" t="str">
        <f>IF(Configuración!B44="","",Configuración!B44)</f>
        <v/>
      </c>
      <c r="C41" s="12" t="str">
        <f>IF(Configuración!B44="","",Configuración!C44)</f>
        <v/>
      </c>
      <c r="D41" s="54"/>
      <c r="E41" s="54"/>
      <c r="F41" s="54"/>
      <c r="G41" s="12" t="str">
        <f t="shared" si="15"/>
        <v/>
      </c>
      <c r="H41" s="12" t="str">
        <f t="shared" si="16"/>
        <v/>
      </c>
      <c r="I41" s="54"/>
      <c r="J41" s="54"/>
      <c r="K41" s="54"/>
      <c r="L41" s="12" t="str">
        <f t="shared" si="17"/>
        <v/>
      </c>
      <c r="M41" s="12" t="str">
        <f t="shared" si="18"/>
        <v/>
      </c>
      <c r="N41" s="54"/>
      <c r="O41" s="54"/>
      <c r="P41" s="54"/>
      <c r="Q41" s="12" t="str">
        <f t="shared" si="19"/>
        <v/>
      </c>
      <c r="R41" s="12" t="str">
        <f t="shared" si="20"/>
        <v/>
      </c>
      <c r="S41" s="54"/>
      <c r="T41" s="54"/>
      <c r="U41" s="54"/>
      <c r="V41" s="12" t="str">
        <f t="shared" si="21"/>
        <v/>
      </c>
      <c r="W41" s="12" t="str">
        <f t="shared" si="22"/>
        <v/>
      </c>
      <c r="X41" s="54"/>
      <c r="Y41" s="54"/>
      <c r="Z41" s="54"/>
      <c r="AA41" s="12" t="str">
        <f t="shared" si="23"/>
        <v/>
      </c>
      <c r="AB41" s="12" t="str">
        <f t="shared" si="24"/>
        <v/>
      </c>
      <c r="AC41" s="12" t="str">
        <f t="shared" si="25"/>
        <v/>
      </c>
      <c r="AD41" s="12" t="str">
        <f t="shared" si="26"/>
        <v/>
      </c>
      <c r="AE41" s="12" t="str">
        <f t="shared" si="27"/>
        <v/>
      </c>
      <c r="AF41" s="12" t="str">
        <f t="shared" si="28"/>
        <v/>
      </c>
      <c r="AG41" s="12" t="str">
        <f t="shared" si="29"/>
        <v/>
      </c>
    </row>
    <row r="42" spans="1:33" x14ac:dyDescent="0.25">
      <c r="A42" s="12" t="str">
        <f>IF(Configuración!B45="","",Configuración!A45)</f>
        <v/>
      </c>
      <c r="B42" s="12" t="str">
        <f>IF(Configuración!B45="","",Configuración!B45)</f>
        <v/>
      </c>
      <c r="C42" s="12" t="str">
        <f>IF(Configuración!B45="","",Configuración!C45)</f>
        <v/>
      </c>
      <c r="D42" s="54"/>
      <c r="E42" s="54"/>
      <c r="F42" s="54"/>
      <c r="G42" s="12" t="str">
        <f t="shared" si="15"/>
        <v/>
      </c>
      <c r="H42" s="12" t="str">
        <f t="shared" si="16"/>
        <v/>
      </c>
      <c r="I42" s="54"/>
      <c r="J42" s="54"/>
      <c r="K42" s="54"/>
      <c r="L42" s="12" t="str">
        <f t="shared" si="17"/>
        <v/>
      </c>
      <c r="M42" s="12" t="str">
        <f t="shared" si="18"/>
        <v/>
      </c>
      <c r="N42" s="54"/>
      <c r="O42" s="54"/>
      <c r="P42" s="54"/>
      <c r="Q42" s="12" t="str">
        <f t="shared" si="19"/>
        <v/>
      </c>
      <c r="R42" s="12" t="str">
        <f t="shared" si="20"/>
        <v/>
      </c>
      <c r="S42" s="54"/>
      <c r="T42" s="54"/>
      <c r="U42" s="54"/>
      <c r="V42" s="12" t="str">
        <f t="shared" si="21"/>
        <v/>
      </c>
      <c r="W42" s="12" t="str">
        <f t="shared" si="22"/>
        <v/>
      </c>
      <c r="X42" s="54"/>
      <c r="Y42" s="54"/>
      <c r="Z42" s="54"/>
      <c r="AA42" s="12" t="str">
        <f t="shared" si="23"/>
        <v/>
      </c>
      <c r="AB42" s="12" t="str">
        <f t="shared" si="24"/>
        <v/>
      </c>
      <c r="AC42" s="12" t="str">
        <f t="shared" si="25"/>
        <v/>
      </c>
      <c r="AD42" s="12" t="str">
        <f t="shared" si="26"/>
        <v/>
      </c>
      <c r="AE42" s="12" t="str">
        <f t="shared" si="27"/>
        <v/>
      </c>
      <c r="AF42" s="12" t="str">
        <f t="shared" si="28"/>
        <v/>
      </c>
      <c r="AG42" s="12" t="str">
        <f t="shared" si="29"/>
        <v/>
      </c>
    </row>
    <row r="43" spans="1:33" x14ac:dyDescent="0.25">
      <c r="A43" s="12" t="str">
        <f>IF(Configuración!B46="","",Configuración!A46)</f>
        <v/>
      </c>
      <c r="B43" s="12" t="str">
        <f>IF(Configuración!B46="","",Configuración!B46)</f>
        <v/>
      </c>
      <c r="C43" s="12" t="str">
        <f>IF(Configuración!B46="","",Configuración!C46)</f>
        <v/>
      </c>
      <c r="D43" s="54"/>
      <c r="E43" s="54"/>
      <c r="F43" s="54"/>
      <c r="G43" s="12" t="str">
        <f t="shared" si="15"/>
        <v/>
      </c>
      <c r="H43" s="12" t="str">
        <f t="shared" si="16"/>
        <v/>
      </c>
      <c r="I43" s="54"/>
      <c r="J43" s="54"/>
      <c r="K43" s="54"/>
      <c r="L43" s="12" t="str">
        <f t="shared" si="17"/>
        <v/>
      </c>
      <c r="M43" s="12" t="str">
        <f t="shared" si="18"/>
        <v/>
      </c>
      <c r="N43" s="54"/>
      <c r="O43" s="54"/>
      <c r="P43" s="54"/>
      <c r="Q43" s="12" t="str">
        <f t="shared" si="19"/>
        <v/>
      </c>
      <c r="R43" s="12" t="str">
        <f t="shared" si="20"/>
        <v/>
      </c>
      <c r="S43" s="54"/>
      <c r="T43" s="54"/>
      <c r="U43" s="54"/>
      <c r="V43" s="12" t="str">
        <f t="shared" si="21"/>
        <v/>
      </c>
      <c r="W43" s="12" t="str">
        <f t="shared" si="22"/>
        <v/>
      </c>
      <c r="X43" s="54"/>
      <c r="Y43" s="54"/>
      <c r="Z43" s="54"/>
      <c r="AA43" s="12" t="str">
        <f t="shared" si="23"/>
        <v/>
      </c>
      <c r="AB43" s="12" t="str">
        <f t="shared" si="24"/>
        <v/>
      </c>
      <c r="AC43" s="12" t="str">
        <f t="shared" si="25"/>
        <v/>
      </c>
      <c r="AD43" s="12" t="str">
        <f t="shared" si="26"/>
        <v/>
      </c>
      <c r="AE43" s="12" t="str">
        <f t="shared" si="27"/>
        <v/>
      </c>
      <c r="AF43" s="12" t="str">
        <f t="shared" si="28"/>
        <v/>
      </c>
      <c r="AG43" s="12" t="str">
        <f t="shared" si="29"/>
        <v/>
      </c>
    </row>
    <row r="44" spans="1:33" x14ac:dyDescent="0.25">
      <c r="A44" s="12" t="str">
        <f>IF(Configuración!B47="","",Configuración!A47)</f>
        <v/>
      </c>
      <c r="B44" s="12" t="str">
        <f>IF(Configuración!B47="","",Configuración!B47)</f>
        <v/>
      </c>
      <c r="C44" s="12" t="str">
        <f>IF(Configuración!B47="","",Configuración!C47)</f>
        <v/>
      </c>
      <c r="D44" s="54"/>
      <c r="E44" s="54"/>
      <c r="F44" s="54"/>
      <c r="G44" s="12" t="str">
        <f t="shared" si="15"/>
        <v/>
      </c>
      <c r="H44" s="12" t="str">
        <f t="shared" si="16"/>
        <v/>
      </c>
      <c r="I44" s="54"/>
      <c r="J44" s="54"/>
      <c r="K44" s="54"/>
      <c r="L44" s="12" t="str">
        <f t="shared" si="17"/>
        <v/>
      </c>
      <c r="M44" s="12" t="str">
        <f t="shared" si="18"/>
        <v/>
      </c>
      <c r="N44" s="54"/>
      <c r="O44" s="54"/>
      <c r="P44" s="54"/>
      <c r="Q44" s="12" t="str">
        <f t="shared" si="19"/>
        <v/>
      </c>
      <c r="R44" s="12" t="str">
        <f t="shared" si="20"/>
        <v/>
      </c>
      <c r="S44" s="54"/>
      <c r="T44" s="54"/>
      <c r="U44" s="54"/>
      <c r="V44" s="12" t="str">
        <f t="shared" si="21"/>
        <v/>
      </c>
      <c r="W44" s="12" t="str">
        <f t="shared" si="22"/>
        <v/>
      </c>
      <c r="X44" s="54"/>
      <c r="Y44" s="54"/>
      <c r="Z44" s="54"/>
      <c r="AA44" s="12" t="str">
        <f t="shared" si="23"/>
        <v/>
      </c>
      <c r="AB44" s="12" t="str">
        <f t="shared" si="24"/>
        <v/>
      </c>
      <c r="AC44" s="12" t="str">
        <f t="shared" si="25"/>
        <v/>
      </c>
      <c r="AD44" s="12" t="str">
        <f t="shared" si="26"/>
        <v/>
      </c>
      <c r="AE44" s="12" t="str">
        <f t="shared" si="27"/>
        <v/>
      </c>
      <c r="AF44" s="12" t="str">
        <f t="shared" si="28"/>
        <v/>
      </c>
      <c r="AG44" s="12" t="str">
        <f t="shared" si="29"/>
        <v/>
      </c>
    </row>
    <row r="45" spans="1:33" x14ac:dyDescent="0.25">
      <c r="A45" s="12" t="str">
        <f>IF(Configuración!B48="","",Configuración!A48)</f>
        <v/>
      </c>
      <c r="B45" s="12" t="str">
        <f>IF(Configuración!B48="","",Configuración!B48)</f>
        <v/>
      </c>
      <c r="C45" s="12" t="str">
        <f>IF(Configuración!B48="","",Configuración!C48)</f>
        <v/>
      </c>
      <c r="D45" s="54"/>
      <c r="E45" s="54"/>
      <c r="F45" s="54"/>
      <c r="G45" s="12" t="str">
        <f t="shared" si="15"/>
        <v/>
      </c>
      <c r="H45" s="12" t="str">
        <f t="shared" si="16"/>
        <v/>
      </c>
      <c r="I45" s="54"/>
      <c r="J45" s="54"/>
      <c r="K45" s="54"/>
      <c r="L45" s="12" t="str">
        <f t="shared" si="17"/>
        <v/>
      </c>
      <c r="M45" s="12" t="str">
        <f t="shared" si="18"/>
        <v/>
      </c>
      <c r="N45" s="54"/>
      <c r="O45" s="54"/>
      <c r="P45" s="54"/>
      <c r="Q45" s="12" t="str">
        <f t="shared" si="19"/>
        <v/>
      </c>
      <c r="R45" s="12" t="str">
        <f t="shared" si="20"/>
        <v/>
      </c>
      <c r="S45" s="54"/>
      <c r="T45" s="54"/>
      <c r="U45" s="54"/>
      <c r="V45" s="12" t="str">
        <f t="shared" si="21"/>
        <v/>
      </c>
      <c r="W45" s="12" t="str">
        <f t="shared" si="22"/>
        <v/>
      </c>
      <c r="X45" s="54"/>
      <c r="Y45" s="54"/>
      <c r="Z45" s="54"/>
      <c r="AA45" s="12" t="str">
        <f t="shared" si="23"/>
        <v/>
      </c>
      <c r="AB45" s="12" t="str">
        <f t="shared" si="24"/>
        <v/>
      </c>
      <c r="AC45" s="12" t="str">
        <f t="shared" si="25"/>
        <v/>
      </c>
      <c r="AD45" s="12" t="str">
        <f t="shared" si="26"/>
        <v/>
      </c>
      <c r="AE45" s="12" t="str">
        <f t="shared" si="27"/>
        <v/>
      </c>
      <c r="AF45" s="12" t="str">
        <f t="shared" si="28"/>
        <v/>
      </c>
      <c r="AG45" s="12" t="str">
        <f t="shared" si="29"/>
        <v/>
      </c>
    </row>
    <row r="46" spans="1:33" x14ac:dyDescent="0.25">
      <c r="A46" s="12" t="str">
        <f>IF(Configuración!B49="","",Configuración!A49)</f>
        <v/>
      </c>
      <c r="B46" s="12" t="str">
        <f>IF(Configuración!B49="","",Configuración!B49)</f>
        <v/>
      </c>
      <c r="C46" s="12" t="str">
        <f>IF(Configuración!B49="","",Configuración!C49)</f>
        <v/>
      </c>
      <c r="D46" s="54"/>
      <c r="E46" s="54"/>
      <c r="F46" s="54"/>
      <c r="G46" s="12" t="str">
        <f t="shared" si="15"/>
        <v/>
      </c>
      <c r="H46" s="12" t="str">
        <f t="shared" si="16"/>
        <v/>
      </c>
      <c r="I46" s="54"/>
      <c r="J46" s="54"/>
      <c r="K46" s="54"/>
      <c r="L46" s="12" t="str">
        <f t="shared" si="17"/>
        <v/>
      </c>
      <c r="M46" s="12" t="str">
        <f t="shared" si="18"/>
        <v/>
      </c>
      <c r="N46" s="54"/>
      <c r="O46" s="54"/>
      <c r="P46" s="54"/>
      <c r="Q46" s="12" t="str">
        <f t="shared" si="19"/>
        <v/>
      </c>
      <c r="R46" s="12" t="str">
        <f t="shared" si="20"/>
        <v/>
      </c>
      <c r="S46" s="54"/>
      <c r="T46" s="54"/>
      <c r="U46" s="54"/>
      <c r="V46" s="12" t="str">
        <f t="shared" si="21"/>
        <v/>
      </c>
      <c r="W46" s="12" t="str">
        <f t="shared" si="22"/>
        <v/>
      </c>
      <c r="X46" s="54"/>
      <c r="Y46" s="54"/>
      <c r="Z46" s="54"/>
      <c r="AA46" s="12" t="str">
        <f t="shared" si="23"/>
        <v/>
      </c>
      <c r="AB46" s="12" t="str">
        <f t="shared" si="24"/>
        <v/>
      </c>
      <c r="AC46" s="12" t="str">
        <f t="shared" si="25"/>
        <v/>
      </c>
      <c r="AD46" s="12" t="str">
        <f t="shared" si="26"/>
        <v/>
      </c>
      <c r="AE46" s="12" t="str">
        <f t="shared" si="27"/>
        <v/>
      </c>
      <c r="AF46" s="12" t="str">
        <f t="shared" si="28"/>
        <v/>
      </c>
      <c r="AG46" s="12" t="str">
        <f t="shared" si="29"/>
        <v/>
      </c>
    </row>
    <row r="47" spans="1:33" x14ac:dyDescent="0.25">
      <c r="A47" s="12" t="str">
        <f>IF(Configuración!B50="","",Configuración!A50)</f>
        <v/>
      </c>
      <c r="B47" s="12" t="str">
        <f>IF(Configuración!B50="","",Configuración!B50)</f>
        <v/>
      </c>
      <c r="C47" s="12" t="str">
        <f>IF(Configuración!B50="","",Configuración!C50)</f>
        <v/>
      </c>
      <c r="D47" s="54"/>
      <c r="E47" s="54"/>
      <c r="F47" s="54"/>
      <c r="G47" s="12" t="str">
        <f t="shared" si="15"/>
        <v/>
      </c>
      <c r="H47" s="12" t="str">
        <f t="shared" si="16"/>
        <v/>
      </c>
      <c r="I47" s="54"/>
      <c r="J47" s="54"/>
      <c r="K47" s="54"/>
      <c r="L47" s="12" t="str">
        <f t="shared" si="17"/>
        <v/>
      </c>
      <c r="M47" s="12" t="str">
        <f t="shared" si="18"/>
        <v/>
      </c>
      <c r="N47" s="54"/>
      <c r="O47" s="54"/>
      <c r="P47" s="54"/>
      <c r="Q47" s="12" t="str">
        <f t="shared" si="19"/>
        <v/>
      </c>
      <c r="R47" s="12" t="str">
        <f t="shared" si="20"/>
        <v/>
      </c>
      <c r="S47" s="54"/>
      <c r="T47" s="54"/>
      <c r="U47" s="54"/>
      <c r="V47" s="12" t="str">
        <f t="shared" si="21"/>
        <v/>
      </c>
      <c r="W47" s="12" t="str">
        <f t="shared" si="22"/>
        <v/>
      </c>
      <c r="X47" s="54"/>
      <c r="Y47" s="54"/>
      <c r="Z47" s="54"/>
      <c r="AA47" s="12" t="str">
        <f t="shared" si="23"/>
        <v/>
      </c>
      <c r="AB47" s="12" t="str">
        <f t="shared" si="24"/>
        <v/>
      </c>
      <c r="AC47" s="12" t="str">
        <f t="shared" si="25"/>
        <v/>
      </c>
      <c r="AD47" s="12" t="str">
        <f t="shared" si="26"/>
        <v/>
      </c>
      <c r="AE47" s="12" t="str">
        <f t="shared" si="27"/>
        <v/>
      </c>
      <c r="AF47" s="12" t="str">
        <f t="shared" si="28"/>
        <v/>
      </c>
      <c r="AG47" s="12" t="str">
        <f t="shared" si="29"/>
        <v/>
      </c>
    </row>
    <row r="48" spans="1:33" x14ac:dyDescent="0.25">
      <c r="A48" s="12" t="str">
        <f>IF(Configuración!B51="","",Configuración!A51)</f>
        <v/>
      </c>
      <c r="B48" s="12" t="str">
        <f>IF(Configuración!B51="","",Configuración!B51)</f>
        <v/>
      </c>
      <c r="C48" s="12" t="str">
        <f>IF(Configuración!B51="","",Configuración!C51)</f>
        <v/>
      </c>
      <c r="D48" s="54"/>
      <c r="E48" s="54"/>
      <c r="F48" s="54"/>
      <c r="G48" s="12" t="str">
        <f t="shared" si="15"/>
        <v/>
      </c>
      <c r="H48" s="12" t="str">
        <f t="shared" si="16"/>
        <v/>
      </c>
      <c r="I48" s="54"/>
      <c r="J48" s="54"/>
      <c r="K48" s="54"/>
      <c r="L48" s="12" t="str">
        <f t="shared" si="17"/>
        <v/>
      </c>
      <c r="M48" s="12" t="str">
        <f t="shared" si="18"/>
        <v/>
      </c>
      <c r="N48" s="54"/>
      <c r="O48" s="54"/>
      <c r="P48" s="54"/>
      <c r="Q48" s="12" t="str">
        <f t="shared" si="19"/>
        <v/>
      </c>
      <c r="R48" s="12" t="str">
        <f t="shared" si="20"/>
        <v/>
      </c>
      <c r="S48" s="54"/>
      <c r="T48" s="54"/>
      <c r="U48" s="54"/>
      <c r="V48" s="12" t="str">
        <f t="shared" si="21"/>
        <v/>
      </c>
      <c r="W48" s="12" t="str">
        <f t="shared" si="22"/>
        <v/>
      </c>
      <c r="X48" s="54"/>
      <c r="Y48" s="54"/>
      <c r="Z48" s="54"/>
      <c r="AA48" s="12" t="str">
        <f t="shared" si="23"/>
        <v/>
      </c>
      <c r="AB48" s="12" t="str">
        <f t="shared" si="24"/>
        <v/>
      </c>
      <c r="AC48" s="12" t="str">
        <f t="shared" si="25"/>
        <v/>
      </c>
      <c r="AD48" s="12" t="str">
        <f t="shared" si="26"/>
        <v/>
      </c>
      <c r="AE48" s="12" t="str">
        <f t="shared" si="27"/>
        <v/>
      </c>
      <c r="AF48" s="12" t="str">
        <f t="shared" si="28"/>
        <v/>
      </c>
      <c r="AG48" s="12" t="str">
        <f t="shared" si="29"/>
        <v/>
      </c>
    </row>
    <row r="49" spans="1:33" x14ac:dyDescent="0.25">
      <c r="A49" s="12" t="str">
        <f>IF(Configuración!B52="","",Configuración!A52)</f>
        <v/>
      </c>
      <c r="B49" s="12" t="str">
        <f>IF(Configuración!B52="","",Configuración!B52)</f>
        <v/>
      </c>
      <c r="C49" s="12" t="str">
        <f>IF(Configuración!B52="","",Configuración!C52)</f>
        <v/>
      </c>
      <c r="D49" s="54"/>
      <c r="E49" s="54"/>
      <c r="F49" s="54"/>
      <c r="G49" s="12" t="str">
        <f t="shared" si="15"/>
        <v/>
      </c>
      <c r="H49" s="12" t="str">
        <f t="shared" si="16"/>
        <v/>
      </c>
      <c r="I49" s="54"/>
      <c r="J49" s="54"/>
      <c r="K49" s="54"/>
      <c r="L49" s="12" t="str">
        <f t="shared" si="17"/>
        <v/>
      </c>
      <c r="M49" s="12" t="str">
        <f t="shared" si="18"/>
        <v/>
      </c>
      <c r="N49" s="54"/>
      <c r="O49" s="54"/>
      <c r="P49" s="54"/>
      <c r="Q49" s="12" t="str">
        <f t="shared" si="19"/>
        <v/>
      </c>
      <c r="R49" s="12" t="str">
        <f t="shared" si="20"/>
        <v/>
      </c>
      <c r="S49" s="54"/>
      <c r="T49" s="54"/>
      <c r="U49" s="54"/>
      <c r="V49" s="12" t="str">
        <f t="shared" si="21"/>
        <v/>
      </c>
      <c r="W49" s="12" t="str">
        <f t="shared" si="22"/>
        <v/>
      </c>
      <c r="X49" s="54"/>
      <c r="Y49" s="54"/>
      <c r="Z49" s="54"/>
      <c r="AA49" s="12" t="str">
        <f t="shared" si="23"/>
        <v/>
      </c>
      <c r="AB49" s="12" t="str">
        <f t="shared" si="24"/>
        <v/>
      </c>
      <c r="AC49" s="12" t="str">
        <f t="shared" si="25"/>
        <v/>
      </c>
      <c r="AD49" s="12" t="str">
        <f t="shared" si="26"/>
        <v/>
      </c>
      <c r="AE49" s="12" t="str">
        <f t="shared" si="27"/>
        <v/>
      </c>
      <c r="AF49" s="12" t="str">
        <f t="shared" si="28"/>
        <v/>
      </c>
      <c r="AG49" s="12" t="str">
        <f t="shared" si="29"/>
        <v/>
      </c>
    </row>
    <row r="50" spans="1:33" x14ac:dyDescent="0.25">
      <c r="A50" s="12" t="str">
        <f>IF(Configuración!B53="","",Configuración!A53)</f>
        <v/>
      </c>
      <c r="B50" s="12" t="str">
        <f>IF(Configuración!B53="","",Configuración!B53)</f>
        <v/>
      </c>
      <c r="C50" s="12" t="str">
        <f>IF(Configuración!B53="","",Configuración!C53)</f>
        <v/>
      </c>
      <c r="D50" s="54"/>
      <c r="E50" s="54"/>
      <c r="F50" s="54"/>
      <c r="G50" s="12" t="str">
        <f t="shared" si="15"/>
        <v/>
      </c>
      <c r="H50" s="12" t="str">
        <f t="shared" si="16"/>
        <v/>
      </c>
      <c r="I50" s="54"/>
      <c r="J50" s="54"/>
      <c r="K50" s="54"/>
      <c r="L50" s="12" t="str">
        <f t="shared" si="17"/>
        <v/>
      </c>
      <c r="M50" s="12" t="str">
        <f t="shared" si="18"/>
        <v/>
      </c>
      <c r="N50" s="54"/>
      <c r="O50" s="54"/>
      <c r="P50" s="54"/>
      <c r="Q50" s="12" t="str">
        <f t="shared" si="19"/>
        <v/>
      </c>
      <c r="R50" s="12" t="str">
        <f t="shared" si="20"/>
        <v/>
      </c>
      <c r="S50" s="54"/>
      <c r="T50" s="54"/>
      <c r="U50" s="54"/>
      <c r="V50" s="12" t="str">
        <f t="shared" si="21"/>
        <v/>
      </c>
      <c r="W50" s="12" t="str">
        <f t="shared" si="22"/>
        <v/>
      </c>
      <c r="X50" s="54"/>
      <c r="Y50" s="54"/>
      <c r="Z50" s="54"/>
      <c r="AA50" s="12" t="str">
        <f t="shared" si="23"/>
        <v/>
      </c>
      <c r="AB50" s="12" t="str">
        <f t="shared" si="24"/>
        <v/>
      </c>
      <c r="AC50" s="12" t="str">
        <f t="shared" si="25"/>
        <v/>
      </c>
      <c r="AD50" s="12" t="str">
        <f t="shared" si="26"/>
        <v/>
      </c>
      <c r="AE50" s="12" t="str">
        <f t="shared" si="27"/>
        <v/>
      </c>
      <c r="AF50" s="12" t="str">
        <f t="shared" si="28"/>
        <v/>
      </c>
      <c r="AG50" s="12" t="str">
        <f t="shared" si="29"/>
        <v/>
      </c>
    </row>
    <row r="51" spans="1:33" x14ac:dyDescent="0.25">
      <c r="A51" s="12" t="str">
        <f>IF(Configuración!B54="","",Configuración!A54)</f>
        <v/>
      </c>
      <c r="B51" s="12" t="str">
        <f>IF(Configuración!B54="","",Configuración!B54)</f>
        <v/>
      </c>
      <c r="C51" s="12" t="str">
        <f>IF(Configuración!B54="","",Configuración!C54)</f>
        <v/>
      </c>
      <c r="D51" s="54"/>
      <c r="E51" s="54"/>
      <c r="F51" s="54"/>
      <c r="G51" s="12" t="str">
        <f t="shared" si="15"/>
        <v/>
      </c>
      <c r="H51" s="12" t="str">
        <f t="shared" si="16"/>
        <v/>
      </c>
      <c r="I51" s="54"/>
      <c r="J51" s="54"/>
      <c r="K51" s="54"/>
      <c r="L51" s="12" t="str">
        <f t="shared" si="17"/>
        <v/>
      </c>
      <c r="M51" s="12" t="str">
        <f t="shared" si="18"/>
        <v/>
      </c>
      <c r="N51" s="54"/>
      <c r="O51" s="54"/>
      <c r="P51" s="54"/>
      <c r="Q51" s="12" t="str">
        <f t="shared" si="19"/>
        <v/>
      </c>
      <c r="R51" s="12" t="str">
        <f t="shared" si="20"/>
        <v/>
      </c>
      <c r="S51" s="54"/>
      <c r="T51" s="54"/>
      <c r="U51" s="54"/>
      <c r="V51" s="12" t="str">
        <f t="shared" si="21"/>
        <v/>
      </c>
      <c r="W51" s="12" t="str">
        <f t="shared" si="22"/>
        <v/>
      </c>
      <c r="X51" s="54"/>
      <c r="Y51" s="54"/>
      <c r="Z51" s="54"/>
      <c r="AA51" s="12" t="str">
        <f t="shared" si="23"/>
        <v/>
      </c>
      <c r="AB51" s="12" t="str">
        <f t="shared" si="24"/>
        <v/>
      </c>
      <c r="AC51" s="12" t="str">
        <f t="shared" si="25"/>
        <v/>
      </c>
      <c r="AD51" s="12" t="str">
        <f t="shared" si="26"/>
        <v/>
      </c>
      <c r="AE51" s="12" t="str">
        <f t="shared" si="27"/>
        <v/>
      </c>
      <c r="AF51" s="12" t="str">
        <f t="shared" si="28"/>
        <v/>
      </c>
      <c r="AG51" s="12" t="str">
        <f t="shared" si="29"/>
        <v/>
      </c>
    </row>
    <row r="52" spans="1:33" x14ac:dyDescent="0.25">
      <c r="A52" s="12" t="str">
        <f>IF(Configuración!B55="","",Configuración!A55)</f>
        <v/>
      </c>
      <c r="B52" s="12" t="str">
        <f>IF(Configuración!B55="","",Configuración!B55)</f>
        <v/>
      </c>
      <c r="C52" s="12" t="str">
        <f>IF(Configuración!B55="","",Configuración!C55)</f>
        <v/>
      </c>
      <c r="D52" s="54"/>
      <c r="E52" s="54"/>
      <c r="F52" s="54"/>
      <c r="G52" s="12" t="str">
        <f t="shared" si="15"/>
        <v/>
      </c>
      <c r="H52" s="12" t="str">
        <f t="shared" si="16"/>
        <v/>
      </c>
      <c r="I52" s="54"/>
      <c r="J52" s="54"/>
      <c r="K52" s="54"/>
      <c r="L52" s="12" t="str">
        <f t="shared" si="17"/>
        <v/>
      </c>
      <c r="M52" s="12" t="str">
        <f t="shared" si="18"/>
        <v/>
      </c>
      <c r="N52" s="54"/>
      <c r="O52" s="54"/>
      <c r="P52" s="54"/>
      <c r="Q52" s="12" t="str">
        <f t="shared" si="19"/>
        <v/>
      </c>
      <c r="R52" s="12" t="str">
        <f t="shared" si="20"/>
        <v/>
      </c>
      <c r="S52" s="54"/>
      <c r="T52" s="54"/>
      <c r="U52" s="54"/>
      <c r="V52" s="12" t="str">
        <f t="shared" si="21"/>
        <v/>
      </c>
      <c r="W52" s="12" t="str">
        <f t="shared" si="22"/>
        <v/>
      </c>
      <c r="X52" s="54"/>
      <c r="Y52" s="54"/>
      <c r="Z52" s="54"/>
      <c r="AA52" s="12" t="str">
        <f t="shared" si="23"/>
        <v/>
      </c>
      <c r="AB52" s="12" t="str">
        <f t="shared" si="24"/>
        <v/>
      </c>
      <c r="AC52" s="12" t="str">
        <f t="shared" si="25"/>
        <v/>
      </c>
      <c r="AD52" s="12" t="str">
        <f t="shared" si="26"/>
        <v/>
      </c>
      <c r="AE52" s="12" t="str">
        <f t="shared" si="27"/>
        <v/>
      </c>
      <c r="AF52" s="12" t="str">
        <f t="shared" si="28"/>
        <v/>
      </c>
      <c r="AG52" s="12" t="str">
        <f t="shared" si="29"/>
        <v/>
      </c>
    </row>
    <row r="53" spans="1:33" x14ac:dyDescent="0.25">
      <c r="A53" s="12" t="str">
        <f>IF(Configuración!B56="","",Configuración!A56)</f>
        <v/>
      </c>
      <c r="B53" s="12" t="str">
        <f>IF(Configuración!B56="","",Configuración!B56)</f>
        <v/>
      </c>
      <c r="C53" s="12" t="str">
        <f>IF(Configuración!B56="","",Configuración!C56)</f>
        <v/>
      </c>
      <c r="D53" s="54"/>
      <c r="E53" s="54"/>
      <c r="F53" s="54"/>
      <c r="G53" s="12" t="str">
        <f t="shared" si="15"/>
        <v/>
      </c>
      <c r="H53" s="12" t="str">
        <f t="shared" si="16"/>
        <v/>
      </c>
      <c r="I53" s="54"/>
      <c r="J53" s="54"/>
      <c r="K53" s="54"/>
      <c r="L53" s="12" t="str">
        <f t="shared" si="17"/>
        <v/>
      </c>
      <c r="M53" s="12" t="str">
        <f t="shared" si="18"/>
        <v/>
      </c>
      <c r="N53" s="54"/>
      <c r="O53" s="54"/>
      <c r="P53" s="54"/>
      <c r="Q53" s="12" t="str">
        <f t="shared" si="19"/>
        <v/>
      </c>
      <c r="R53" s="12" t="str">
        <f t="shared" si="20"/>
        <v/>
      </c>
      <c r="S53" s="54"/>
      <c r="T53" s="54"/>
      <c r="U53" s="54"/>
      <c r="V53" s="12" t="str">
        <f t="shared" si="21"/>
        <v/>
      </c>
      <c r="W53" s="12" t="str">
        <f t="shared" si="22"/>
        <v/>
      </c>
      <c r="X53" s="54"/>
      <c r="Y53" s="54"/>
      <c r="Z53" s="54"/>
      <c r="AA53" s="12" t="str">
        <f t="shared" si="23"/>
        <v/>
      </c>
      <c r="AB53" s="12" t="str">
        <f t="shared" si="24"/>
        <v/>
      </c>
      <c r="AC53" s="12" t="str">
        <f t="shared" si="25"/>
        <v/>
      </c>
      <c r="AD53" s="12" t="str">
        <f t="shared" si="26"/>
        <v/>
      </c>
      <c r="AE53" s="12" t="str">
        <f t="shared" si="27"/>
        <v/>
      </c>
      <c r="AF53" s="12" t="str">
        <f t="shared" si="28"/>
        <v/>
      </c>
      <c r="AG53" s="12" t="str">
        <f t="shared" si="29"/>
        <v/>
      </c>
    </row>
    <row r="54" spans="1:33" x14ac:dyDescent="0.25">
      <c r="A54" s="12" t="str">
        <f>IF(Configuración!B57="","",Configuración!A57)</f>
        <v/>
      </c>
      <c r="B54" s="12" t="str">
        <f>IF(Configuración!B57="","",Configuración!B57)</f>
        <v/>
      </c>
      <c r="C54" s="12" t="str">
        <f>IF(Configuración!B57="","",Configuración!C57)</f>
        <v/>
      </c>
      <c r="D54" s="54"/>
      <c r="E54" s="54"/>
      <c r="F54" s="54"/>
      <c r="G54" s="12" t="str">
        <f t="shared" si="15"/>
        <v/>
      </c>
      <c r="H54" s="12" t="str">
        <f t="shared" si="16"/>
        <v/>
      </c>
      <c r="I54" s="54"/>
      <c r="J54" s="54"/>
      <c r="K54" s="54"/>
      <c r="L54" s="12" t="str">
        <f t="shared" si="17"/>
        <v/>
      </c>
      <c r="M54" s="12" t="str">
        <f t="shared" si="18"/>
        <v/>
      </c>
      <c r="N54" s="54"/>
      <c r="O54" s="54"/>
      <c r="P54" s="54"/>
      <c r="Q54" s="12" t="str">
        <f t="shared" si="19"/>
        <v/>
      </c>
      <c r="R54" s="12" t="str">
        <f t="shared" si="20"/>
        <v/>
      </c>
      <c r="S54" s="54"/>
      <c r="T54" s="54"/>
      <c r="U54" s="54"/>
      <c r="V54" s="12" t="str">
        <f t="shared" si="21"/>
        <v/>
      </c>
      <c r="W54" s="12" t="str">
        <f t="shared" si="22"/>
        <v/>
      </c>
      <c r="X54" s="54"/>
      <c r="Y54" s="54"/>
      <c r="Z54" s="54"/>
      <c r="AA54" s="12" t="str">
        <f t="shared" si="23"/>
        <v/>
      </c>
      <c r="AB54" s="12" t="str">
        <f t="shared" si="24"/>
        <v/>
      </c>
      <c r="AC54" s="12" t="str">
        <f t="shared" si="25"/>
        <v/>
      </c>
      <c r="AD54" s="12" t="str">
        <f t="shared" si="26"/>
        <v/>
      </c>
      <c r="AE54" s="12" t="str">
        <f t="shared" si="27"/>
        <v/>
      </c>
      <c r="AF54" s="12" t="str">
        <f t="shared" si="28"/>
        <v/>
      </c>
      <c r="AG54" s="12" t="str">
        <f t="shared" si="29"/>
        <v/>
      </c>
    </row>
    <row r="55" spans="1:33" x14ac:dyDescent="0.25">
      <c r="A55" s="12" t="str">
        <f>IF(Configuración!B58="","",Configuración!A58)</f>
        <v/>
      </c>
      <c r="B55" s="12" t="str">
        <f>IF(Configuración!B58="","",Configuración!B58)</f>
        <v/>
      </c>
      <c r="C55" s="12" t="str">
        <f>IF(Configuración!B58="","",Configuración!C58)</f>
        <v/>
      </c>
      <c r="D55" s="54"/>
      <c r="E55" s="54"/>
      <c r="F55" s="54"/>
      <c r="G55" s="12" t="str">
        <f t="shared" si="15"/>
        <v/>
      </c>
      <c r="H55" s="12" t="str">
        <f t="shared" si="16"/>
        <v/>
      </c>
      <c r="I55" s="54"/>
      <c r="J55" s="54"/>
      <c r="K55" s="54"/>
      <c r="L55" s="12" t="str">
        <f t="shared" si="17"/>
        <v/>
      </c>
      <c r="M55" s="12" t="str">
        <f t="shared" si="18"/>
        <v/>
      </c>
      <c r="N55" s="54"/>
      <c r="O55" s="54"/>
      <c r="P55" s="54"/>
      <c r="Q55" s="12" t="str">
        <f t="shared" si="19"/>
        <v/>
      </c>
      <c r="R55" s="12" t="str">
        <f t="shared" si="20"/>
        <v/>
      </c>
      <c r="S55" s="54"/>
      <c r="T55" s="54"/>
      <c r="U55" s="54"/>
      <c r="V55" s="12" t="str">
        <f t="shared" si="21"/>
        <v/>
      </c>
      <c r="W55" s="12" t="str">
        <f t="shared" si="22"/>
        <v/>
      </c>
      <c r="X55" s="54"/>
      <c r="Y55" s="54"/>
      <c r="Z55" s="54"/>
      <c r="AA55" s="12" t="str">
        <f t="shared" si="23"/>
        <v/>
      </c>
      <c r="AB55" s="12" t="str">
        <f t="shared" si="24"/>
        <v/>
      </c>
      <c r="AC55" s="12" t="str">
        <f t="shared" si="25"/>
        <v/>
      </c>
      <c r="AD55" s="12" t="str">
        <f t="shared" si="26"/>
        <v/>
      </c>
      <c r="AE55" s="12" t="str">
        <f t="shared" si="27"/>
        <v/>
      </c>
      <c r="AF55" s="12" t="str">
        <f t="shared" si="28"/>
        <v/>
      </c>
      <c r="AG55" s="12" t="str">
        <f t="shared" si="29"/>
        <v/>
      </c>
    </row>
    <row r="56" spans="1:33" x14ac:dyDescent="0.25">
      <c r="A56" s="12" t="str">
        <f>IF(Configuración!B59="","",Configuración!A59)</f>
        <v/>
      </c>
      <c r="B56" s="12" t="str">
        <f>IF(Configuración!B59="","",Configuración!B59)</f>
        <v/>
      </c>
      <c r="C56" s="12" t="str">
        <f>IF(Configuración!B59="","",Configuración!C59)</f>
        <v/>
      </c>
      <c r="D56" s="54"/>
      <c r="E56" s="54"/>
      <c r="F56" s="54"/>
      <c r="G56" s="12" t="str">
        <f t="shared" si="15"/>
        <v/>
      </c>
      <c r="H56" s="12" t="str">
        <f t="shared" si="16"/>
        <v/>
      </c>
      <c r="I56" s="54"/>
      <c r="J56" s="54"/>
      <c r="K56" s="54"/>
      <c r="L56" s="12" t="str">
        <f t="shared" si="17"/>
        <v/>
      </c>
      <c r="M56" s="12" t="str">
        <f t="shared" si="18"/>
        <v/>
      </c>
      <c r="N56" s="54"/>
      <c r="O56" s="54"/>
      <c r="P56" s="54"/>
      <c r="Q56" s="12" t="str">
        <f t="shared" si="19"/>
        <v/>
      </c>
      <c r="R56" s="12" t="str">
        <f t="shared" si="20"/>
        <v/>
      </c>
      <c r="S56" s="54"/>
      <c r="T56" s="54"/>
      <c r="U56" s="54"/>
      <c r="V56" s="12" t="str">
        <f t="shared" si="21"/>
        <v/>
      </c>
      <c r="W56" s="12" t="str">
        <f t="shared" si="22"/>
        <v/>
      </c>
      <c r="X56" s="54"/>
      <c r="Y56" s="54"/>
      <c r="Z56" s="54"/>
      <c r="AA56" s="12" t="str">
        <f t="shared" si="23"/>
        <v/>
      </c>
      <c r="AB56" s="12" t="str">
        <f t="shared" si="24"/>
        <v/>
      </c>
      <c r="AC56" s="12" t="str">
        <f t="shared" si="25"/>
        <v/>
      </c>
      <c r="AD56" s="12" t="str">
        <f t="shared" si="26"/>
        <v/>
      </c>
      <c r="AE56" s="12" t="str">
        <f t="shared" si="27"/>
        <v/>
      </c>
      <c r="AF56" s="12" t="str">
        <f t="shared" si="28"/>
        <v/>
      </c>
      <c r="AG56" s="12" t="str">
        <f t="shared" si="29"/>
        <v/>
      </c>
    </row>
    <row r="57" spans="1:33" x14ac:dyDescent="0.25">
      <c r="A57" s="12" t="str">
        <f>IF(Configuración!B60="","",Configuración!A60)</f>
        <v/>
      </c>
      <c r="B57" s="12" t="str">
        <f>IF(Configuración!B60="","",Configuración!B60)</f>
        <v/>
      </c>
      <c r="C57" s="12" t="str">
        <f>IF(Configuración!B60="","",Configuración!C60)</f>
        <v/>
      </c>
      <c r="D57" s="54"/>
      <c r="E57" s="54"/>
      <c r="F57" s="54"/>
      <c r="G57" s="12" t="str">
        <f t="shared" si="15"/>
        <v/>
      </c>
      <c r="H57" s="12" t="str">
        <f t="shared" si="16"/>
        <v/>
      </c>
      <c r="I57" s="54"/>
      <c r="J57" s="54"/>
      <c r="K57" s="54"/>
      <c r="L57" s="12" t="str">
        <f t="shared" si="17"/>
        <v/>
      </c>
      <c r="M57" s="12" t="str">
        <f t="shared" si="18"/>
        <v/>
      </c>
      <c r="N57" s="54"/>
      <c r="O57" s="54"/>
      <c r="P57" s="54"/>
      <c r="Q57" s="12" t="str">
        <f t="shared" si="19"/>
        <v/>
      </c>
      <c r="R57" s="12" t="str">
        <f t="shared" si="20"/>
        <v/>
      </c>
      <c r="S57" s="54"/>
      <c r="T57" s="54"/>
      <c r="U57" s="54"/>
      <c r="V57" s="12" t="str">
        <f t="shared" si="21"/>
        <v/>
      </c>
      <c r="W57" s="12" t="str">
        <f t="shared" si="22"/>
        <v/>
      </c>
      <c r="X57" s="54"/>
      <c r="Y57" s="54"/>
      <c r="Z57" s="54"/>
      <c r="AA57" s="12" t="str">
        <f t="shared" si="23"/>
        <v/>
      </c>
      <c r="AB57" s="12" t="str">
        <f t="shared" si="24"/>
        <v/>
      </c>
      <c r="AC57" s="12" t="str">
        <f t="shared" si="25"/>
        <v/>
      </c>
      <c r="AD57" s="12" t="str">
        <f t="shared" si="26"/>
        <v/>
      </c>
      <c r="AE57" s="12" t="str">
        <f t="shared" si="27"/>
        <v/>
      </c>
      <c r="AF57" s="12" t="str">
        <f t="shared" si="28"/>
        <v/>
      </c>
      <c r="AG57" s="12" t="str">
        <f t="shared" si="29"/>
        <v/>
      </c>
    </row>
    <row r="61" spans="1:33" ht="17.25" x14ac:dyDescent="0.25">
      <c r="A61" s="38" t="s">
        <v>104</v>
      </c>
      <c r="B61" s="38"/>
      <c r="C61" s="38"/>
      <c r="D61" s="38"/>
      <c r="E61" s="38"/>
      <c r="F61" s="38"/>
      <c r="G61" s="38"/>
    </row>
    <row r="62" spans="1:33" x14ac:dyDescent="0.25">
      <c r="A62" s="39" t="s">
        <v>105</v>
      </c>
      <c r="B62" s="39"/>
      <c r="C62" s="39"/>
      <c r="D62" s="39"/>
      <c r="E62" s="39"/>
      <c r="F62" s="39"/>
      <c r="G62" s="39"/>
    </row>
    <row r="64" spans="1:33" ht="30" x14ac:dyDescent="0.25">
      <c r="A64" s="26" t="s">
        <v>88</v>
      </c>
      <c r="B64" s="26" t="s">
        <v>106</v>
      </c>
      <c r="C64" s="26" t="s">
        <v>92</v>
      </c>
      <c r="D64" s="26" t="s">
        <v>107</v>
      </c>
      <c r="E64" s="26" t="s">
        <v>108</v>
      </c>
      <c r="F64" s="26" t="s">
        <v>34</v>
      </c>
      <c r="G64" s="26" t="s">
        <v>109</v>
      </c>
    </row>
    <row r="65" spans="1:7" x14ac:dyDescent="0.25">
      <c r="A65" s="14" t="str">
        <f t="shared" ref="A65:A96" si="30">IF($AE8="","",A8)</f>
        <v/>
      </c>
      <c r="B65" s="14" t="str">
        <f t="shared" ref="B65:B96" si="31">IF($AE8="","",B8&amp;" "&amp;C8)</f>
        <v/>
      </c>
      <c r="C65" s="14" t="str">
        <f>IF($AE8="","",Configuración!E11)</f>
        <v/>
      </c>
      <c r="D65" s="14" t="str">
        <f t="shared" ref="D65:D96" si="32">IF($AE8="","",IF(COUNTA(X8:Z8)&gt;0,AB8,IF(COUNTA(S8:U8)&gt;0,W8,IF(COUNTA(N8:P8)&gt;0,R8,""))))</f>
        <v/>
      </c>
      <c r="E65" s="14" t="str">
        <f t="shared" ref="E65:E96" si="33">IF($AE8="","",IF(AC8&lt;&gt;"",AD8,"En proceso"))</f>
        <v/>
      </c>
      <c r="F65" s="14" t="str">
        <f t="shared" ref="F65:F96" si="34">IF($AE8="","",AE8)</f>
        <v/>
      </c>
      <c r="G65" s="14" t="str">
        <f t="shared" ref="G65:G96" si="35">IF($AE8="","",AF8)</f>
        <v/>
      </c>
    </row>
    <row r="66" spans="1:7" x14ac:dyDescent="0.25">
      <c r="A66" s="14" t="str">
        <f t="shared" si="30"/>
        <v/>
      </c>
      <c r="B66" s="14" t="str">
        <f t="shared" si="31"/>
        <v/>
      </c>
      <c r="C66" s="14" t="str">
        <f>IF($AE9="","",Configuración!E12)</f>
        <v/>
      </c>
      <c r="D66" s="14" t="str">
        <f t="shared" si="32"/>
        <v/>
      </c>
      <c r="E66" s="14" t="str">
        <f t="shared" si="33"/>
        <v/>
      </c>
      <c r="F66" s="14" t="str">
        <f t="shared" si="34"/>
        <v/>
      </c>
      <c r="G66" s="14" t="str">
        <f t="shared" si="35"/>
        <v/>
      </c>
    </row>
    <row r="67" spans="1:7" x14ac:dyDescent="0.25">
      <c r="A67" s="14" t="str">
        <f t="shared" si="30"/>
        <v/>
      </c>
      <c r="B67" s="14" t="str">
        <f t="shared" si="31"/>
        <v/>
      </c>
      <c r="C67" s="14" t="str">
        <f>IF($AE10="","",Configuración!E13)</f>
        <v/>
      </c>
      <c r="D67" s="14" t="str">
        <f t="shared" si="32"/>
        <v/>
      </c>
      <c r="E67" s="14" t="str">
        <f t="shared" si="33"/>
        <v/>
      </c>
      <c r="F67" s="14" t="str">
        <f t="shared" si="34"/>
        <v/>
      </c>
      <c r="G67" s="14" t="str">
        <f t="shared" si="35"/>
        <v/>
      </c>
    </row>
    <row r="68" spans="1:7" x14ac:dyDescent="0.25">
      <c r="A68" s="14" t="str">
        <f t="shared" si="30"/>
        <v/>
      </c>
      <c r="B68" s="14" t="str">
        <f t="shared" si="31"/>
        <v/>
      </c>
      <c r="C68" s="14" t="str">
        <f>IF($AE11="","",Configuración!E14)</f>
        <v/>
      </c>
      <c r="D68" s="14" t="str">
        <f t="shared" si="32"/>
        <v/>
      </c>
      <c r="E68" s="14" t="str">
        <f t="shared" si="33"/>
        <v/>
      </c>
      <c r="F68" s="14" t="str">
        <f t="shared" si="34"/>
        <v/>
      </c>
      <c r="G68" s="14" t="str">
        <f t="shared" si="35"/>
        <v/>
      </c>
    </row>
    <row r="69" spans="1:7" x14ac:dyDescent="0.25">
      <c r="A69" s="14" t="str">
        <f t="shared" si="30"/>
        <v/>
      </c>
      <c r="B69" s="14" t="str">
        <f t="shared" si="31"/>
        <v/>
      </c>
      <c r="C69" s="14" t="str">
        <f>IF($AE12="","",Configuración!E15)</f>
        <v/>
      </c>
      <c r="D69" s="14" t="str">
        <f t="shared" si="32"/>
        <v/>
      </c>
      <c r="E69" s="14" t="str">
        <f t="shared" si="33"/>
        <v/>
      </c>
      <c r="F69" s="14" t="str">
        <f t="shared" si="34"/>
        <v/>
      </c>
      <c r="G69" s="14" t="str">
        <f t="shared" si="35"/>
        <v/>
      </c>
    </row>
    <row r="70" spans="1:7" x14ac:dyDescent="0.25">
      <c r="A70" s="14" t="str">
        <f t="shared" si="30"/>
        <v/>
      </c>
      <c r="B70" s="14" t="str">
        <f t="shared" si="31"/>
        <v/>
      </c>
      <c r="C70" s="14" t="str">
        <f>IF($AE13="","",Configuración!E16)</f>
        <v/>
      </c>
      <c r="D70" s="14" t="str">
        <f t="shared" si="32"/>
        <v/>
      </c>
      <c r="E70" s="14" t="str">
        <f t="shared" si="33"/>
        <v/>
      </c>
      <c r="F70" s="14" t="str">
        <f t="shared" si="34"/>
        <v/>
      </c>
      <c r="G70" s="14" t="str">
        <f t="shared" si="35"/>
        <v/>
      </c>
    </row>
    <row r="71" spans="1:7" x14ac:dyDescent="0.25">
      <c r="A71" s="14" t="str">
        <f t="shared" si="30"/>
        <v/>
      </c>
      <c r="B71" s="14" t="str">
        <f t="shared" si="31"/>
        <v/>
      </c>
      <c r="C71" s="14" t="str">
        <f>IF($AE14="","",Configuración!E17)</f>
        <v/>
      </c>
      <c r="D71" s="14" t="str">
        <f t="shared" si="32"/>
        <v/>
      </c>
      <c r="E71" s="14" t="str">
        <f t="shared" si="33"/>
        <v/>
      </c>
      <c r="F71" s="14" t="str">
        <f t="shared" si="34"/>
        <v/>
      </c>
      <c r="G71" s="14" t="str">
        <f t="shared" si="35"/>
        <v/>
      </c>
    </row>
    <row r="72" spans="1:7" x14ac:dyDescent="0.25">
      <c r="A72" s="14" t="str">
        <f t="shared" si="30"/>
        <v/>
      </c>
      <c r="B72" s="14" t="str">
        <f t="shared" si="31"/>
        <v/>
      </c>
      <c r="C72" s="14" t="str">
        <f>IF($AE15="","",Configuración!E18)</f>
        <v/>
      </c>
      <c r="D72" s="14" t="str">
        <f t="shared" si="32"/>
        <v/>
      </c>
      <c r="E72" s="14" t="str">
        <f t="shared" si="33"/>
        <v/>
      </c>
      <c r="F72" s="14" t="str">
        <f t="shared" si="34"/>
        <v/>
      </c>
      <c r="G72" s="14" t="str">
        <f t="shared" si="35"/>
        <v/>
      </c>
    </row>
    <row r="73" spans="1:7" x14ac:dyDescent="0.25">
      <c r="A73" s="14" t="str">
        <f t="shared" si="30"/>
        <v/>
      </c>
      <c r="B73" s="14" t="str">
        <f t="shared" si="31"/>
        <v/>
      </c>
      <c r="C73" s="14" t="str">
        <f>IF($AE16="","",Configuración!E19)</f>
        <v/>
      </c>
      <c r="D73" s="14" t="str">
        <f t="shared" si="32"/>
        <v/>
      </c>
      <c r="E73" s="14" t="str">
        <f t="shared" si="33"/>
        <v/>
      </c>
      <c r="F73" s="14" t="str">
        <f t="shared" si="34"/>
        <v/>
      </c>
      <c r="G73" s="14" t="str">
        <f t="shared" si="35"/>
        <v/>
      </c>
    </row>
    <row r="74" spans="1:7" x14ac:dyDescent="0.25">
      <c r="A74" s="14" t="str">
        <f t="shared" si="30"/>
        <v/>
      </c>
      <c r="B74" s="14" t="str">
        <f t="shared" si="31"/>
        <v/>
      </c>
      <c r="C74" s="14" t="str">
        <f>IF($AE17="","",Configuración!E20)</f>
        <v/>
      </c>
      <c r="D74" s="14" t="str">
        <f t="shared" si="32"/>
        <v/>
      </c>
      <c r="E74" s="14" t="str">
        <f t="shared" si="33"/>
        <v/>
      </c>
      <c r="F74" s="14" t="str">
        <f t="shared" si="34"/>
        <v/>
      </c>
      <c r="G74" s="14" t="str">
        <f t="shared" si="35"/>
        <v/>
      </c>
    </row>
    <row r="75" spans="1:7" x14ac:dyDescent="0.25">
      <c r="A75" s="14" t="str">
        <f t="shared" si="30"/>
        <v/>
      </c>
      <c r="B75" s="14" t="str">
        <f t="shared" si="31"/>
        <v/>
      </c>
      <c r="C75" s="14" t="str">
        <f>IF($AE18="","",Configuración!E21)</f>
        <v/>
      </c>
      <c r="D75" s="14" t="str">
        <f t="shared" si="32"/>
        <v/>
      </c>
      <c r="E75" s="14" t="str">
        <f t="shared" si="33"/>
        <v/>
      </c>
      <c r="F75" s="14" t="str">
        <f t="shared" si="34"/>
        <v/>
      </c>
      <c r="G75" s="14" t="str">
        <f t="shared" si="35"/>
        <v/>
      </c>
    </row>
    <row r="76" spans="1:7" x14ac:dyDescent="0.25">
      <c r="A76" s="14" t="str">
        <f t="shared" si="30"/>
        <v/>
      </c>
      <c r="B76" s="14" t="str">
        <f t="shared" si="31"/>
        <v/>
      </c>
      <c r="C76" s="14" t="str">
        <f>IF($AE19="","",Configuración!E22)</f>
        <v/>
      </c>
      <c r="D76" s="14" t="str">
        <f t="shared" si="32"/>
        <v/>
      </c>
      <c r="E76" s="14" t="str">
        <f t="shared" si="33"/>
        <v/>
      </c>
      <c r="F76" s="14" t="str">
        <f t="shared" si="34"/>
        <v/>
      </c>
      <c r="G76" s="14" t="str">
        <f t="shared" si="35"/>
        <v/>
      </c>
    </row>
    <row r="77" spans="1:7" x14ac:dyDescent="0.25">
      <c r="A77" s="14" t="str">
        <f t="shared" si="30"/>
        <v/>
      </c>
      <c r="B77" s="14" t="str">
        <f t="shared" si="31"/>
        <v/>
      </c>
      <c r="C77" s="14" t="str">
        <f>IF($AE20="","",Configuración!E23)</f>
        <v/>
      </c>
      <c r="D77" s="14" t="str">
        <f t="shared" si="32"/>
        <v/>
      </c>
      <c r="E77" s="14" t="str">
        <f t="shared" si="33"/>
        <v/>
      </c>
      <c r="F77" s="14" t="str">
        <f t="shared" si="34"/>
        <v/>
      </c>
      <c r="G77" s="14" t="str">
        <f t="shared" si="35"/>
        <v/>
      </c>
    </row>
    <row r="78" spans="1:7" x14ac:dyDescent="0.25">
      <c r="A78" s="14" t="str">
        <f t="shared" si="30"/>
        <v/>
      </c>
      <c r="B78" s="14" t="str">
        <f t="shared" si="31"/>
        <v/>
      </c>
      <c r="C78" s="14" t="str">
        <f>IF($AE21="","",Configuración!E24)</f>
        <v/>
      </c>
      <c r="D78" s="14" t="str">
        <f t="shared" si="32"/>
        <v/>
      </c>
      <c r="E78" s="14" t="str">
        <f t="shared" si="33"/>
        <v/>
      </c>
      <c r="F78" s="14" t="str">
        <f t="shared" si="34"/>
        <v/>
      </c>
      <c r="G78" s="14" t="str">
        <f t="shared" si="35"/>
        <v/>
      </c>
    </row>
    <row r="79" spans="1:7" x14ac:dyDescent="0.25">
      <c r="A79" s="14" t="str">
        <f t="shared" si="30"/>
        <v/>
      </c>
      <c r="B79" s="14" t="str">
        <f t="shared" si="31"/>
        <v/>
      </c>
      <c r="C79" s="14" t="str">
        <f>IF($AE22="","",Configuración!E25)</f>
        <v/>
      </c>
      <c r="D79" s="14" t="str">
        <f t="shared" si="32"/>
        <v/>
      </c>
      <c r="E79" s="14" t="str">
        <f t="shared" si="33"/>
        <v/>
      </c>
      <c r="F79" s="14" t="str">
        <f t="shared" si="34"/>
        <v/>
      </c>
      <c r="G79" s="14" t="str">
        <f t="shared" si="35"/>
        <v/>
      </c>
    </row>
    <row r="80" spans="1:7" x14ac:dyDescent="0.25">
      <c r="A80" s="14" t="str">
        <f t="shared" si="30"/>
        <v/>
      </c>
      <c r="B80" s="14" t="str">
        <f t="shared" si="31"/>
        <v/>
      </c>
      <c r="C80" s="14" t="str">
        <f>IF($AE23="","",Configuración!E26)</f>
        <v/>
      </c>
      <c r="D80" s="14" t="str">
        <f t="shared" si="32"/>
        <v/>
      </c>
      <c r="E80" s="14" t="str">
        <f t="shared" si="33"/>
        <v/>
      </c>
      <c r="F80" s="14" t="str">
        <f t="shared" si="34"/>
        <v/>
      </c>
      <c r="G80" s="14" t="str">
        <f t="shared" si="35"/>
        <v/>
      </c>
    </row>
    <row r="81" spans="1:7" x14ac:dyDescent="0.25">
      <c r="A81" s="14" t="str">
        <f t="shared" si="30"/>
        <v/>
      </c>
      <c r="B81" s="14" t="str">
        <f t="shared" si="31"/>
        <v/>
      </c>
      <c r="C81" s="14" t="str">
        <f>IF($AE24="","",Configuración!E27)</f>
        <v/>
      </c>
      <c r="D81" s="14" t="str">
        <f t="shared" si="32"/>
        <v/>
      </c>
      <c r="E81" s="14" t="str">
        <f t="shared" si="33"/>
        <v/>
      </c>
      <c r="F81" s="14" t="str">
        <f t="shared" si="34"/>
        <v/>
      </c>
      <c r="G81" s="14" t="str">
        <f t="shared" si="35"/>
        <v/>
      </c>
    </row>
    <row r="82" spans="1:7" x14ac:dyDescent="0.25">
      <c r="A82" s="14" t="str">
        <f t="shared" si="30"/>
        <v/>
      </c>
      <c r="B82" s="14" t="str">
        <f t="shared" si="31"/>
        <v/>
      </c>
      <c r="C82" s="14" t="str">
        <f>IF($AE25="","",Configuración!E28)</f>
        <v/>
      </c>
      <c r="D82" s="14" t="str">
        <f t="shared" si="32"/>
        <v/>
      </c>
      <c r="E82" s="14" t="str">
        <f t="shared" si="33"/>
        <v/>
      </c>
      <c r="F82" s="14" t="str">
        <f t="shared" si="34"/>
        <v/>
      </c>
      <c r="G82" s="14" t="str">
        <f t="shared" si="35"/>
        <v/>
      </c>
    </row>
    <row r="83" spans="1:7" x14ac:dyDescent="0.25">
      <c r="A83" s="14" t="str">
        <f t="shared" si="30"/>
        <v/>
      </c>
      <c r="B83" s="14" t="str">
        <f t="shared" si="31"/>
        <v/>
      </c>
      <c r="C83" s="14" t="str">
        <f>IF($AE26="","",Configuración!E29)</f>
        <v/>
      </c>
      <c r="D83" s="14" t="str">
        <f t="shared" si="32"/>
        <v/>
      </c>
      <c r="E83" s="14" t="str">
        <f t="shared" si="33"/>
        <v/>
      </c>
      <c r="F83" s="14" t="str">
        <f t="shared" si="34"/>
        <v/>
      </c>
      <c r="G83" s="14" t="str">
        <f t="shared" si="35"/>
        <v/>
      </c>
    </row>
    <row r="84" spans="1:7" x14ac:dyDescent="0.25">
      <c r="A84" s="14" t="str">
        <f t="shared" si="30"/>
        <v/>
      </c>
      <c r="B84" s="14" t="str">
        <f t="shared" si="31"/>
        <v/>
      </c>
      <c r="C84" s="14" t="str">
        <f>IF($AE27="","",Configuración!E30)</f>
        <v/>
      </c>
      <c r="D84" s="14" t="str">
        <f t="shared" si="32"/>
        <v/>
      </c>
      <c r="E84" s="14" t="str">
        <f t="shared" si="33"/>
        <v/>
      </c>
      <c r="F84" s="14" t="str">
        <f t="shared" si="34"/>
        <v/>
      </c>
      <c r="G84" s="14" t="str">
        <f t="shared" si="35"/>
        <v/>
      </c>
    </row>
    <row r="85" spans="1:7" x14ac:dyDescent="0.25">
      <c r="A85" s="14" t="str">
        <f t="shared" si="30"/>
        <v/>
      </c>
      <c r="B85" s="14" t="str">
        <f t="shared" si="31"/>
        <v/>
      </c>
      <c r="C85" s="14" t="str">
        <f>IF($AE28="","",Configuración!E31)</f>
        <v/>
      </c>
      <c r="D85" s="14" t="str">
        <f t="shared" si="32"/>
        <v/>
      </c>
      <c r="E85" s="14" t="str">
        <f t="shared" si="33"/>
        <v/>
      </c>
      <c r="F85" s="14" t="str">
        <f t="shared" si="34"/>
        <v/>
      </c>
      <c r="G85" s="14" t="str">
        <f t="shared" si="35"/>
        <v/>
      </c>
    </row>
    <row r="86" spans="1:7" x14ac:dyDescent="0.25">
      <c r="A86" s="14" t="str">
        <f t="shared" si="30"/>
        <v/>
      </c>
      <c r="B86" s="14" t="str">
        <f t="shared" si="31"/>
        <v/>
      </c>
      <c r="C86" s="14" t="str">
        <f>IF($AE29="","",Configuración!E32)</f>
        <v/>
      </c>
      <c r="D86" s="14" t="str">
        <f t="shared" si="32"/>
        <v/>
      </c>
      <c r="E86" s="14" t="str">
        <f t="shared" si="33"/>
        <v/>
      </c>
      <c r="F86" s="14" t="str">
        <f t="shared" si="34"/>
        <v/>
      </c>
      <c r="G86" s="14" t="str">
        <f t="shared" si="35"/>
        <v/>
      </c>
    </row>
    <row r="87" spans="1:7" x14ac:dyDescent="0.25">
      <c r="A87" s="14" t="str">
        <f t="shared" si="30"/>
        <v/>
      </c>
      <c r="B87" s="14" t="str">
        <f t="shared" si="31"/>
        <v/>
      </c>
      <c r="C87" s="14" t="str">
        <f>IF($AE30="","",Configuración!E33)</f>
        <v/>
      </c>
      <c r="D87" s="14" t="str">
        <f t="shared" si="32"/>
        <v/>
      </c>
      <c r="E87" s="14" t="str">
        <f t="shared" si="33"/>
        <v/>
      </c>
      <c r="F87" s="14" t="str">
        <f t="shared" si="34"/>
        <v/>
      </c>
      <c r="G87" s="14" t="str">
        <f t="shared" si="35"/>
        <v/>
      </c>
    </row>
    <row r="88" spans="1:7" x14ac:dyDescent="0.25">
      <c r="A88" s="14" t="str">
        <f t="shared" si="30"/>
        <v/>
      </c>
      <c r="B88" s="14" t="str">
        <f t="shared" si="31"/>
        <v/>
      </c>
      <c r="C88" s="14" t="str">
        <f>IF($AE31="","",Configuración!E34)</f>
        <v/>
      </c>
      <c r="D88" s="14" t="str">
        <f t="shared" si="32"/>
        <v/>
      </c>
      <c r="E88" s="14" t="str">
        <f t="shared" si="33"/>
        <v/>
      </c>
      <c r="F88" s="14" t="str">
        <f t="shared" si="34"/>
        <v/>
      </c>
      <c r="G88" s="14" t="str">
        <f t="shared" si="35"/>
        <v/>
      </c>
    </row>
    <row r="89" spans="1:7" x14ac:dyDescent="0.25">
      <c r="A89" s="14" t="str">
        <f t="shared" si="30"/>
        <v/>
      </c>
      <c r="B89" s="14" t="str">
        <f t="shared" si="31"/>
        <v/>
      </c>
      <c r="C89" s="14" t="str">
        <f>IF($AE32="","",Configuración!E35)</f>
        <v/>
      </c>
      <c r="D89" s="14" t="str">
        <f t="shared" si="32"/>
        <v/>
      </c>
      <c r="E89" s="14" t="str">
        <f t="shared" si="33"/>
        <v/>
      </c>
      <c r="F89" s="14" t="str">
        <f t="shared" si="34"/>
        <v/>
      </c>
      <c r="G89" s="14" t="str">
        <f t="shared" si="35"/>
        <v/>
      </c>
    </row>
    <row r="90" spans="1:7" x14ac:dyDescent="0.25">
      <c r="A90" s="14" t="str">
        <f t="shared" si="30"/>
        <v/>
      </c>
      <c r="B90" s="14" t="str">
        <f t="shared" si="31"/>
        <v/>
      </c>
      <c r="C90" s="14" t="str">
        <f>IF($AE33="","",Configuración!E36)</f>
        <v/>
      </c>
      <c r="D90" s="14" t="str">
        <f t="shared" si="32"/>
        <v/>
      </c>
      <c r="E90" s="14" t="str">
        <f t="shared" si="33"/>
        <v/>
      </c>
      <c r="F90" s="14" t="str">
        <f t="shared" si="34"/>
        <v/>
      </c>
      <c r="G90" s="14" t="str">
        <f t="shared" si="35"/>
        <v/>
      </c>
    </row>
    <row r="91" spans="1:7" x14ac:dyDescent="0.25">
      <c r="A91" s="14" t="str">
        <f t="shared" si="30"/>
        <v/>
      </c>
      <c r="B91" s="14" t="str">
        <f t="shared" si="31"/>
        <v/>
      </c>
      <c r="C91" s="14" t="str">
        <f>IF($AE34="","",Configuración!E37)</f>
        <v/>
      </c>
      <c r="D91" s="14" t="str">
        <f t="shared" si="32"/>
        <v/>
      </c>
      <c r="E91" s="14" t="str">
        <f t="shared" si="33"/>
        <v/>
      </c>
      <c r="F91" s="14" t="str">
        <f t="shared" si="34"/>
        <v/>
      </c>
      <c r="G91" s="14" t="str">
        <f t="shared" si="35"/>
        <v/>
      </c>
    </row>
    <row r="92" spans="1:7" x14ac:dyDescent="0.25">
      <c r="A92" s="14" t="str">
        <f t="shared" si="30"/>
        <v/>
      </c>
      <c r="B92" s="14" t="str">
        <f t="shared" si="31"/>
        <v/>
      </c>
      <c r="C92" s="14" t="str">
        <f>IF($AE35="","",Configuración!E38)</f>
        <v/>
      </c>
      <c r="D92" s="14" t="str">
        <f t="shared" si="32"/>
        <v/>
      </c>
      <c r="E92" s="14" t="str">
        <f t="shared" si="33"/>
        <v/>
      </c>
      <c r="F92" s="14" t="str">
        <f t="shared" si="34"/>
        <v/>
      </c>
      <c r="G92" s="14" t="str">
        <f t="shared" si="35"/>
        <v/>
      </c>
    </row>
    <row r="93" spans="1:7" x14ac:dyDescent="0.25">
      <c r="A93" s="14" t="str">
        <f t="shared" si="30"/>
        <v/>
      </c>
      <c r="B93" s="14" t="str">
        <f t="shared" si="31"/>
        <v/>
      </c>
      <c r="C93" s="14" t="str">
        <f>IF($AE36="","",Configuración!E39)</f>
        <v/>
      </c>
      <c r="D93" s="14" t="str">
        <f t="shared" si="32"/>
        <v/>
      </c>
      <c r="E93" s="14" t="str">
        <f t="shared" si="33"/>
        <v/>
      </c>
      <c r="F93" s="14" t="str">
        <f t="shared" si="34"/>
        <v/>
      </c>
      <c r="G93" s="14" t="str">
        <f t="shared" si="35"/>
        <v/>
      </c>
    </row>
    <row r="94" spans="1:7" x14ac:dyDescent="0.25">
      <c r="A94" s="14" t="str">
        <f t="shared" si="30"/>
        <v/>
      </c>
      <c r="B94" s="14" t="str">
        <f t="shared" si="31"/>
        <v/>
      </c>
      <c r="C94" s="14" t="str">
        <f>IF($AE37="","",Configuración!E40)</f>
        <v/>
      </c>
      <c r="D94" s="14" t="str">
        <f t="shared" si="32"/>
        <v/>
      </c>
      <c r="E94" s="14" t="str">
        <f t="shared" si="33"/>
        <v/>
      </c>
      <c r="F94" s="14" t="str">
        <f t="shared" si="34"/>
        <v/>
      </c>
      <c r="G94" s="14" t="str">
        <f t="shared" si="35"/>
        <v/>
      </c>
    </row>
    <row r="95" spans="1:7" x14ac:dyDescent="0.25">
      <c r="A95" s="14" t="str">
        <f t="shared" si="30"/>
        <v/>
      </c>
      <c r="B95" s="14" t="str">
        <f t="shared" si="31"/>
        <v/>
      </c>
      <c r="C95" s="14" t="str">
        <f>IF($AE38="","",Configuración!E41)</f>
        <v/>
      </c>
      <c r="D95" s="14" t="str">
        <f t="shared" si="32"/>
        <v/>
      </c>
      <c r="E95" s="14" t="str">
        <f t="shared" si="33"/>
        <v/>
      </c>
      <c r="F95" s="14" t="str">
        <f t="shared" si="34"/>
        <v/>
      </c>
      <c r="G95" s="14" t="str">
        <f t="shared" si="35"/>
        <v/>
      </c>
    </row>
    <row r="96" spans="1:7" x14ac:dyDescent="0.25">
      <c r="A96" s="14" t="str">
        <f t="shared" si="30"/>
        <v/>
      </c>
      <c r="B96" s="14" t="str">
        <f t="shared" si="31"/>
        <v/>
      </c>
      <c r="C96" s="14" t="str">
        <f>IF($AE39="","",Configuración!E42)</f>
        <v/>
      </c>
      <c r="D96" s="14" t="str">
        <f t="shared" si="32"/>
        <v/>
      </c>
      <c r="E96" s="14" t="str">
        <f t="shared" si="33"/>
        <v/>
      </c>
      <c r="F96" s="14" t="str">
        <f t="shared" si="34"/>
        <v/>
      </c>
      <c r="G96" s="14" t="str">
        <f t="shared" si="35"/>
        <v/>
      </c>
    </row>
    <row r="97" spans="1:7" x14ac:dyDescent="0.25">
      <c r="A97" s="14" t="str">
        <f t="shared" ref="A97:A114" si="36">IF($AE40="","",A40)</f>
        <v/>
      </c>
      <c r="B97" s="14" t="str">
        <f t="shared" ref="B97:B114" si="37">IF($AE40="","",B40&amp;" "&amp;C40)</f>
        <v/>
      </c>
      <c r="C97" s="14" t="str">
        <f>IF($AE40="","",Configuración!E43)</f>
        <v/>
      </c>
      <c r="D97" s="14" t="str">
        <f t="shared" ref="D97:D114" si="38">IF($AE40="","",IF(COUNTA(X40:Z40)&gt;0,AB40,IF(COUNTA(S40:U40)&gt;0,W40,IF(COUNTA(N40:P40)&gt;0,R40,""))))</f>
        <v/>
      </c>
      <c r="E97" s="14" t="str">
        <f t="shared" ref="E97:E114" si="39">IF($AE40="","",IF(AC40&lt;&gt;"",AD40,"En proceso"))</f>
        <v/>
      </c>
      <c r="F97" s="14" t="str">
        <f t="shared" ref="F97:F114" si="40">IF($AE40="","",AE40)</f>
        <v/>
      </c>
      <c r="G97" s="14" t="str">
        <f t="shared" ref="G97:G114" si="41">IF($AE40="","",AF40)</f>
        <v/>
      </c>
    </row>
    <row r="98" spans="1:7" x14ac:dyDescent="0.25">
      <c r="A98" s="14" t="str">
        <f t="shared" si="36"/>
        <v/>
      </c>
      <c r="B98" s="14" t="str">
        <f t="shared" si="37"/>
        <v/>
      </c>
      <c r="C98" s="14" t="str">
        <f>IF($AE41="","",Configuración!E44)</f>
        <v/>
      </c>
      <c r="D98" s="14" t="str">
        <f t="shared" si="38"/>
        <v/>
      </c>
      <c r="E98" s="14" t="str">
        <f t="shared" si="39"/>
        <v/>
      </c>
      <c r="F98" s="14" t="str">
        <f t="shared" si="40"/>
        <v/>
      </c>
      <c r="G98" s="14" t="str">
        <f t="shared" si="41"/>
        <v/>
      </c>
    </row>
    <row r="99" spans="1:7" x14ac:dyDescent="0.25">
      <c r="A99" s="14" t="str">
        <f t="shared" si="36"/>
        <v/>
      </c>
      <c r="B99" s="14" t="str">
        <f t="shared" si="37"/>
        <v/>
      </c>
      <c r="C99" s="14" t="str">
        <f>IF($AE42="","",Configuración!E45)</f>
        <v/>
      </c>
      <c r="D99" s="14" t="str">
        <f t="shared" si="38"/>
        <v/>
      </c>
      <c r="E99" s="14" t="str">
        <f t="shared" si="39"/>
        <v/>
      </c>
      <c r="F99" s="14" t="str">
        <f t="shared" si="40"/>
        <v/>
      </c>
      <c r="G99" s="14" t="str">
        <f t="shared" si="41"/>
        <v/>
      </c>
    </row>
    <row r="100" spans="1:7" x14ac:dyDescent="0.25">
      <c r="A100" s="14" t="str">
        <f t="shared" si="36"/>
        <v/>
      </c>
      <c r="B100" s="14" t="str">
        <f t="shared" si="37"/>
        <v/>
      </c>
      <c r="C100" s="14" t="str">
        <f>IF($AE43="","",Configuración!E46)</f>
        <v/>
      </c>
      <c r="D100" s="14" t="str">
        <f t="shared" si="38"/>
        <v/>
      </c>
      <c r="E100" s="14" t="str">
        <f t="shared" si="39"/>
        <v/>
      </c>
      <c r="F100" s="14" t="str">
        <f t="shared" si="40"/>
        <v/>
      </c>
      <c r="G100" s="14" t="str">
        <f t="shared" si="41"/>
        <v/>
      </c>
    </row>
    <row r="101" spans="1:7" x14ac:dyDescent="0.25">
      <c r="A101" s="14" t="str">
        <f t="shared" si="36"/>
        <v/>
      </c>
      <c r="B101" s="14" t="str">
        <f t="shared" si="37"/>
        <v/>
      </c>
      <c r="C101" s="14" t="str">
        <f>IF($AE44="","",Configuración!E47)</f>
        <v/>
      </c>
      <c r="D101" s="14" t="str">
        <f t="shared" si="38"/>
        <v/>
      </c>
      <c r="E101" s="14" t="str">
        <f t="shared" si="39"/>
        <v/>
      </c>
      <c r="F101" s="14" t="str">
        <f t="shared" si="40"/>
        <v/>
      </c>
      <c r="G101" s="14" t="str">
        <f t="shared" si="41"/>
        <v/>
      </c>
    </row>
    <row r="102" spans="1:7" x14ac:dyDescent="0.25">
      <c r="A102" s="14" t="str">
        <f t="shared" si="36"/>
        <v/>
      </c>
      <c r="B102" s="14" t="str">
        <f t="shared" si="37"/>
        <v/>
      </c>
      <c r="C102" s="14" t="str">
        <f>IF($AE45="","",Configuración!E48)</f>
        <v/>
      </c>
      <c r="D102" s="14" t="str">
        <f t="shared" si="38"/>
        <v/>
      </c>
      <c r="E102" s="14" t="str">
        <f t="shared" si="39"/>
        <v/>
      </c>
      <c r="F102" s="14" t="str">
        <f t="shared" si="40"/>
        <v/>
      </c>
      <c r="G102" s="14" t="str">
        <f t="shared" si="41"/>
        <v/>
      </c>
    </row>
    <row r="103" spans="1:7" x14ac:dyDescent="0.25">
      <c r="A103" s="14" t="str">
        <f t="shared" si="36"/>
        <v/>
      </c>
      <c r="B103" s="14" t="str">
        <f t="shared" si="37"/>
        <v/>
      </c>
      <c r="C103" s="14" t="str">
        <f>IF($AE46="","",Configuración!E49)</f>
        <v/>
      </c>
      <c r="D103" s="14" t="str">
        <f t="shared" si="38"/>
        <v/>
      </c>
      <c r="E103" s="14" t="str">
        <f t="shared" si="39"/>
        <v/>
      </c>
      <c r="F103" s="14" t="str">
        <f t="shared" si="40"/>
        <v/>
      </c>
      <c r="G103" s="14" t="str">
        <f t="shared" si="41"/>
        <v/>
      </c>
    </row>
    <row r="104" spans="1:7" x14ac:dyDescent="0.25">
      <c r="A104" s="14" t="str">
        <f t="shared" si="36"/>
        <v/>
      </c>
      <c r="B104" s="14" t="str">
        <f t="shared" si="37"/>
        <v/>
      </c>
      <c r="C104" s="14" t="str">
        <f>IF($AE47="","",Configuración!E50)</f>
        <v/>
      </c>
      <c r="D104" s="14" t="str">
        <f t="shared" si="38"/>
        <v/>
      </c>
      <c r="E104" s="14" t="str">
        <f t="shared" si="39"/>
        <v/>
      </c>
      <c r="F104" s="14" t="str">
        <f t="shared" si="40"/>
        <v/>
      </c>
      <c r="G104" s="14" t="str">
        <f t="shared" si="41"/>
        <v/>
      </c>
    </row>
    <row r="105" spans="1:7" x14ac:dyDescent="0.25">
      <c r="A105" s="14" t="str">
        <f t="shared" si="36"/>
        <v/>
      </c>
      <c r="B105" s="14" t="str">
        <f t="shared" si="37"/>
        <v/>
      </c>
      <c r="C105" s="14" t="str">
        <f>IF($AE48="","",Configuración!E51)</f>
        <v/>
      </c>
      <c r="D105" s="14" t="str">
        <f t="shared" si="38"/>
        <v/>
      </c>
      <c r="E105" s="14" t="str">
        <f t="shared" si="39"/>
        <v/>
      </c>
      <c r="F105" s="14" t="str">
        <f t="shared" si="40"/>
        <v/>
      </c>
      <c r="G105" s="14" t="str">
        <f t="shared" si="41"/>
        <v/>
      </c>
    </row>
    <row r="106" spans="1:7" x14ac:dyDescent="0.25">
      <c r="A106" s="14" t="str">
        <f t="shared" si="36"/>
        <v/>
      </c>
      <c r="B106" s="14" t="str">
        <f t="shared" si="37"/>
        <v/>
      </c>
      <c r="C106" s="14" t="str">
        <f>IF($AE49="","",Configuración!E52)</f>
        <v/>
      </c>
      <c r="D106" s="14" t="str">
        <f t="shared" si="38"/>
        <v/>
      </c>
      <c r="E106" s="14" t="str">
        <f t="shared" si="39"/>
        <v/>
      </c>
      <c r="F106" s="14" t="str">
        <f t="shared" si="40"/>
        <v/>
      </c>
      <c r="G106" s="14" t="str">
        <f t="shared" si="41"/>
        <v/>
      </c>
    </row>
    <row r="107" spans="1:7" x14ac:dyDescent="0.25">
      <c r="A107" s="14" t="str">
        <f t="shared" si="36"/>
        <v/>
      </c>
      <c r="B107" s="14" t="str">
        <f t="shared" si="37"/>
        <v/>
      </c>
      <c r="C107" s="14" t="str">
        <f>IF($AE50="","",Configuración!E53)</f>
        <v/>
      </c>
      <c r="D107" s="14" t="str">
        <f t="shared" si="38"/>
        <v/>
      </c>
      <c r="E107" s="14" t="str">
        <f t="shared" si="39"/>
        <v/>
      </c>
      <c r="F107" s="14" t="str">
        <f t="shared" si="40"/>
        <v/>
      </c>
      <c r="G107" s="14" t="str">
        <f t="shared" si="41"/>
        <v/>
      </c>
    </row>
    <row r="108" spans="1:7" x14ac:dyDescent="0.25">
      <c r="A108" s="14" t="str">
        <f t="shared" si="36"/>
        <v/>
      </c>
      <c r="B108" s="14" t="str">
        <f t="shared" si="37"/>
        <v/>
      </c>
      <c r="C108" s="14" t="str">
        <f>IF($AE51="","",Configuración!E54)</f>
        <v/>
      </c>
      <c r="D108" s="14" t="str">
        <f t="shared" si="38"/>
        <v/>
      </c>
      <c r="E108" s="14" t="str">
        <f t="shared" si="39"/>
        <v/>
      </c>
      <c r="F108" s="14" t="str">
        <f t="shared" si="40"/>
        <v/>
      </c>
      <c r="G108" s="14" t="str">
        <f t="shared" si="41"/>
        <v/>
      </c>
    </row>
    <row r="109" spans="1:7" x14ac:dyDescent="0.25">
      <c r="A109" s="14" t="str">
        <f t="shared" si="36"/>
        <v/>
      </c>
      <c r="B109" s="14" t="str">
        <f t="shared" si="37"/>
        <v/>
      </c>
      <c r="C109" s="14" t="str">
        <f>IF($AE52="","",Configuración!E55)</f>
        <v/>
      </c>
      <c r="D109" s="14" t="str">
        <f t="shared" si="38"/>
        <v/>
      </c>
      <c r="E109" s="14" t="str">
        <f t="shared" si="39"/>
        <v/>
      </c>
      <c r="F109" s="14" t="str">
        <f t="shared" si="40"/>
        <v/>
      </c>
      <c r="G109" s="14" t="str">
        <f t="shared" si="41"/>
        <v/>
      </c>
    </row>
    <row r="110" spans="1:7" x14ac:dyDescent="0.25">
      <c r="A110" s="14" t="str">
        <f t="shared" si="36"/>
        <v/>
      </c>
      <c r="B110" s="14" t="str">
        <f t="shared" si="37"/>
        <v/>
      </c>
      <c r="C110" s="14" t="str">
        <f>IF($AE53="","",Configuración!E56)</f>
        <v/>
      </c>
      <c r="D110" s="14" t="str">
        <f t="shared" si="38"/>
        <v/>
      </c>
      <c r="E110" s="14" t="str">
        <f t="shared" si="39"/>
        <v/>
      </c>
      <c r="F110" s="14" t="str">
        <f t="shared" si="40"/>
        <v/>
      </c>
      <c r="G110" s="14" t="str">
        <f t="shared" si="41"/>
        <v/>
      </c>
    </row>
    <row r="111" spans="1:7" x14ac:dyDescent="0.25">
      <c r="A111" s="14" t="str">
        <f t="shared" si="36"/>
        <v/>
      </c>
      <c r="B111" s="14" t="str">
        <f t="shared" si="37"/>
        <v/>
      </c>
      <c r="C111" s="14" t="str">
        <f>IF($AE54="","",Configuración!E57)</f>
        <v/>
      </c>
      <c r="D111" s="14" t="str">
        <f t="shared" si="38"/>
        <v/>
      </c>
      <c r="E111" s="14" t="str">
        <f t="shared" si="39"/>
        <v/>
      </c>
      <c r="F111" s="14" t="str">
        <f t="shared" si="40"/>
        <v/>
      </c>
      <c r="G111" s="14" t="str">
        <f t="shared" si="41"/>
        <v/>
      </c>
    </row>
    <row r="112" spans="1:7" x14ac:dyDescent="0.25">
      <c r="A112" s="14" t="str">
        <f t="shared" si="36"/>
        <v/>
      </c>
      <c r="B112" s="14" t="str">
        <f t="shared" si="37"/>
        <v/>
      </c>
      <c r="C112" s="14" t="str">
        <f>IF($AE55="","",Configuración!E58)</f>
        <v/>
      </c>
      <c r="D112" s="14" t="str">
        <f t="shared" si="38"/>
        <v/>
      </c>
      <c r="E112" s="14" t="str">
        <f t="shared" si="39"/>
        <v/>
      </c>
      <c r="F112" s="14" t="str">
        <f t="shared" si="40"/>
        <v/>
      </c>
      <c r="G112" s="14" t="str">
        <f t="shared" si="41"/>
        <v/>
      </c>
    </row>
    <row r="113" spans="1:30" x14ac:dyDescent="0.25">
      <c r="A113" s="14" t="str">
        <f t="shared" si="36"/>
        <v/>
      </c>
      <c r="B113" s="14" t="str">
        <f t="shared" si="37"/>
        <v/>
      </c>
      <c r="C113" s="14" t="str">
        <f>IF($AE56="","",Configuración!E59)</f>
        <v/>
      </c>
      <c r="D113" s="14" t="str">
        <f t="shared" si="38"/>
        <v/>
      </c>
      <c r="E113" s="14" t="str">
        <f t="shared" si="39"/>
        <v/>
      </c>
      <c r="F113" s="14" t="str">
        <f t="shared" si="40"/>
        <v/>
      </c>
      <c r="G113" s="14" t="str">
        <f t="shared" si="41"/>
        <v/>
      </c>
    </row>
    <row r="114" spans="1:30" x14ac:dyDescent="0.25">
      <c r="A114" s="14" t="str">
        <f t="shared" si="36"/>
        <v/>
      </c>
      <c r="B114" s="14" t="str">
        <f t="shared" si="37"/>
        <v/>
      </c>
      <c r="C114" s="14" t="str">
        <f>IF($AE57="","",Configuración!E60)</f>
        <v/>
      </c>
      <c r="D114" s="14" t="str">
        <f t="shared" si="38"/>
        <v/>
      </c>
      <c r="E114" s="14" t="str">
        <f t="shared" si="39"/>
        <v/>
      </c>
      <c r="F114" s="14" t="str">
        <f t="shared" si="40"/>
        <v/>
      </c>
      <c r="G114" s="14" t="str">
        <f t="shared" si="41"/>
        <v/>
      </c>
    </row>
    <row r="116" spans="1:30" ht="24" customHeight="1" x14ac:dyDescent="0.25">
      <c r="A116" s="41" t="s">
        <v>117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</sheetData>
  <sheetProtection sheet="1" objects="1" scenarios="1" selectLockedCells="0" selectUnlockedCells="0"/>
  <mergeCells count="14">
    <mergeCell ref="A116:AD116"/>
    <mergeCell ref="A61:G61"/>
    <mergeCell ref="A62:G62"/>
    <mergeCell ref="A1:AD1"/>
    <mergeCell ref="A5:A7"/>
    <mergeCell ref="B5:B7"/>
    <mergeCell ref="C5:C7"/>
    <mergeCell ref="D5:H5"/>
    <mergeCell ref="I5:M5"/>
    <mergeCell ref="N5:R5"/>
    <mergeCell ref="S5:W5"/>
    <mergeCell ref="X5:AB5"/>
    <mergeCell ref="AC5:AC7"/>
    <mergeCell ref="AD5:AD7"/>
  </mergeCells>
  <conditionalFormatting sqref="B8:B57">
    <cfRule type="expression" dxfId="4" priority="14">
      <formula>AND($B8&lt;&gt;"",COUNTA($N8:$P8)=3,IF(COUNTA($X8:$Z8)&gt;0,$AB8&lt;60,IF(COUNTA($S8:$U8)&gt;0,$W8&lt;60,$R8&lt;60)))</formula>
    </cfRule>
  </conditionalFormatting>
  <conditionalFormatting sqref="F65:F114">
    <cfRule type="expression" dxfId="3" priority="7">
      <formula>F65="Prioritario"</formula>
    </cfRule>
    <cfRule type="expression" dxfId="2" priority="8">
      <formula>F65="Preventivo"</formula>
    </cfRule>
  </conditionalFormatting>
  <conditionalFormatting sqref="H8:H57">
    <cfRule type="dataBar" priority="2">
      <dataBar>
        <cfvo type="min"/>
        <cfvo type="max"/>
        <color rgb="FFA02B93"/>
      </dataBar>
    </cfRule>
    <cfRule type="dataBar" priority="9">
      <dataBar>
        <cfvo type="min"/>
        <cfvo type="max"/>
        <color rgb="FFA02B93"/>
      </dataBar>
    </cfRule>
    <cfRule type="dataBar" priority="15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{81F15558-6F71-5E16-F642-50F059B44373}</x14:id>
        </ext>
      </extLst>
    </cfRule>
  </conditionalFormatting>
  <conditionalFormatting sqref="M8:M57">
    <cfRule type="dataBar" priority="3">
      <dataBar>
        <cfvo type="min"/>
        <cfvo type="max"/>
        <color rgb="FFA02B93"/>
      </dataBar>
    </cfRule>
    <cfRule type="dataBar" priority="10">
      <dataBar>
        <cfvo type="min"/>
        <cfvo type="max"/>
        <color rgb="FFA02B93"/>
      </dataBar>
    </cfRule>
    <cfRule type="dataBar" priority="16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{FDD7B8D6-E961-6B02-D6F3-35662557D228}</x14:id>
        </ext>
      </extLst>
    </cfRule>
  </conditionalFormatting>
  <conditionalFormatting sqref="R8:R57">
    <cfRule type="dataBar" priority="4">
      <dataBar>
        <cfvo type="min"/>
        <cfvo type="max"/>
        <color rgb="FFA02B93"/>
      </dataBar>
    </cfRule>
    <cfRule type="dataBar" priority="11">
      <dataBar>
        <cfvo type="min"/>
        <cfvo type="max"/>
        <color rgb="FFA02B93"/>
      </dataBar>
    </cfRule>
    <cfRule type="dataBar" priority="17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{A5BF47E4-8C22-4B87-A842-73971E5698D6}</x14:id>
        </ext>
      </extLst>
    </cfRule>
  </conditionalFormatting>
  <conditionalFormatting sqref="W8:W57">
    <cfRule type="dataBar" priority="5">
      <dataBar>
        <cfvo type="min"/>
        <cfvo type="max"/>
        <color rgb="FFA02B93"/>
      </dataBar>
    </cfRule>
    <cfRule type="dataBar" priority="12">
      <dataBar>
        <cfvo type="min"/>
        <cfvo type="max"/>
        <color rgb="FFA02B93"/>
      </dataBar>
    </cfRule>
    <cfRule type="dataBar" priority="18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{EC604513-B2B9-B089-53BD-CF7F602644AF}</x14:id>
        </ext>
      </extLst>
    </cfRule>
  </conditionalFormatting>
  <conditionalFormatting sqref="AB8:AB57">
    <cfRule type="dataBar" priority="6">
      <dataBar>
        <cfvo type="min"/>
        <cfvo type="max"/>
        <color rgb="FFA02B93"/>
      </dataBar>
    </cfRule>
    <cfRule type="dataBar" priority="13">
      <dataBar>
        <cfvo type="min"/>
        <cfvo type="max"/>
        <color rgb="FFA02B93"/>
      </dataBar>
    </cfRule>
    <cfRule type="dataBar" priority="19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{DE1E94BC-DE9B-8AF0-1123-55DB9D4C2675}</x14:id>
        </ext>
      </extLst>
    </cfRule>
  </conditionalFormatting>
  <dataValidations count="6">
    <dataValidation type="custom" allowBlank="1" showErrorMessage="1" errorTitle="Celda protegida" error="Los datos provienen de Configuración." sqref="A3:C3" xr:uid="{00000000-0002-0000-0700-000000000000}">
      <formula1>FALSE</formula1>
    </dataValidation>
    <dataValidation type="list" sqref="D8:F57 X8:Z57 S8:U57 N8:P57 I8:K57" xr:uid="{00000000-0002-0000-0700-000001000000}">
      <formula1>"AI,AF,AS,AA"</formula1>
    </dataValidation>
    <dataValidation type="custom" allowBlank="1" showErrorMessage="1" errorTitle="Celda protegida" error="Esta celda se calcula automáticamente. Edite únicamente C1, C2 y C3." sqref="A8:C57 A65:G114 AA8:AG57 V8:W57 Q8:R57 L8:M57 G8:H57" xr:uid="{00000000-0002-0000-0700-000002000000}">
      <formula1>FALSE</formula1>
    </dataValidation>
    <dataValidation type="custom" allowBlank="1" showErrorMessage="1" errorTitle="Zona protegida" error="Información de autoría protegida. No debe eliminarse ni modificarse." sqref="A116:AD116" xr:uid="{00000000-0002-0000-0700-000003000000}">
      <formula1>FALSE</formula1>
    </dataValidation>
    <dataValidation type="custom" allowBlank="1" showErrorMessage="1" errorTitle="Zona protegida" error="Celda protegida. Esta zona contiene fórmulas o información de autoría y no debe modificarse." sqref="A1:AG7 A58:AG116 AA8:AG57 V8:W57 Q8:R57 L8:M57 G8:H57 A8:C57" xr:uid="{00000000-0002-0000-0700-000004000000}">
      <formula1>FALSE</formula1>
    </dataValidation>
    <dataValidation type="custom" allowBlank="1" showErrorMessage="1" errorTitle="Zona protegida" error="Tabla de seguimiento y autoría protegidas." sqref="A61:AD116" xr:uid="{00000000-0002-0000-0700-00000D000000}">
      <formula1>FALSE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1F15558-6F71-5E16-F642-50F059B44373}">
            <x14:dataBar>
              <x14:cfvo type="min"/>
              <x14:cfvo type="max"/>
              <x14:negativeFillColor auto="1"/>
              <x14:axisColor auto="1"/>
            </x14:dataBar>
          </x14:cfRule>
          <xm:sqref>H8:H57</xm:sqref>
        </x14:conditionalFormatting>
        <x14:conditionalFormatting xmlns:xm="http://schemas.microsoft.com/office/excel/2006/main">
          <x14:cfRule type="dataBar" id="{FDD7B8D6-E961-6B02-D6F3-35662557D228}">
            <x14:dataBar>
              <x14:cfvo type="min"/>
              <x14:cfvo type="max"/>
              <x14:negativeFillColor auto="1"/>
              <x14:axisColor auto="1"/>
            </x14:dataBar>
          </x14:cfRule>
          <xm:sqref>M8:M57</xm:sqref>
        </x14:conditionalFormatting>
        <x14:conditionalFormatting xmlns:xm="http://schemas.microsoft.com/office/excel/2006/main">
          <x14:cfRule type="dataBar" id="{A5BF47E4-8C22-4B87-A842-73971E5698D6}">
            <x14:dataBar>
              <x14:cfvo type="min"/>
              <x14:cfvo type="max"/>
              <x14:negativeFillColor auto="1"/>
              <x14:axisColor auto="1"/>
            </x14:dataBar>
          </x14:cfRule>
          <xm:sqref>R8:R57</xm:sqref>
        </x14:conditionalFormatting>
        <x14:conditionalFormatting xmlns:xm="http://schemas.microsoft.com/office/excel/2006/main">
          <x14:cfRule type="dataBar" id="{EC604513-B2B9-B089-53BD-CF7F602644AF}">
            <x14:dataBar>
              <x14:cfvo type="min"/>
              <x14:cfvo type="max"/>
              <x14:negativeFillColor auto="1"/>
              <x14:axisColor auto="1"/>
            </x14:dataBar>
          </x14:cfRule>
          <xm:sqref>W8:W57</xm:sqref>
        </x14:conditionalFormatting>
        <x14:conditionalFormatting xmlns:xm="http://schemas.microsoft.com/office/excel/2006/main">
          <x14:cfRule type="dataBar" id="{DE1E94BC-DE9B-8AF0-1123-55DB9D4C2675}">
            <x14:dataBar>
              <x14:cfvo type="min"/>
              <x14:cfvo type="max"/>
              <x14:negativeFillColor auto="1"/>
              <x14:axisColor auto="1"/>
            </x14:dataBar>
          </x14:cfRule>
          <xm:sqref>AB8:AB57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3"/>
  <sheetViews>
    <sheetView showGridLines="0" workbookViewId="0"/>
  </sheetViews>
  <sheetFormatPr baseColWidth="10" defaultColWidth="9" defaultRowHeight="15" x14ac:dyDescent="0.25"/>
  <cols>
    <col min="1" max="1" width="7" customWidth="1"/>
    <col min="2" max="2" width="30" customWidth="1"/>
    <col min="3" max="3" width="10" customWidth="1"/>
    <col min="4" max="4" width="15" customWidth="1"/>
    <col min="5" max="5" width="12" customWidth="1"/>
    <col min="6" max="6" width="18" customWidth="1"/>
    <col min="7" max="7" width="38" customWidth="1"/>
    <col min="8" max="8" width="11" customWidth="1"/>
    <col min="9" max="9" width="13" customWidth="1"/>
  </cols>
  <sheetData>
    <row r="1" spans="1:9" ht="21" x14ac:dyDescent="0.25">
      <c r="A1" s="27" t="s">
        <v>114</v>
      </c>
      <c r="B1" s="27"/>
      <c r="C1" s="27"/>
      <c r="D1" s="27"/>
      <c r="E1" s="27"/>
      <c r="F1" s="27"/>
      <c r="G1" s="27"/>
      <c r="H1" s="27"/>
      <c r="I1" s="27"/>
    </row>
    <row r="4" spans="1:9" x14ac:dyDescent="0.25">
      <c r="A4" s="7" t="s">
        <v>88</v>
      </c>
      <c r="B4" s="7" t="s">
        <v>89</v>
      </c>
      <c r="C4" s="7" t="s">
        <v>90</v>
      </c>
      <c r="D4" s="7" t="s">
        <v>92</v>
      </c>
      <c r="E4" s="7" t="s">
        <v>71</v>
      </c>
      <c r="F4" s="7" t="s">
        <v>72</v>
      </c>
      <c r="G4" s="7" t="s">
        <v>80</v>
      </c>
      <c r="H4" s="7" t="s">
        <v>31</v>
      </c>
      <c r="I4" s="7" t="s">
        <v>91</v>
      </c>
    </row>
    <row r="5" spans="1:9" x14ac:dyDescent="0.25">
      <c r="A5" s="12" t="str">
        <f>IF(Configuración!B11="","",Configuración!A11)</f>
        <v/>
      </c>
      <c r="B5" s="12" t="str">
        <f>IF(Configuración!B11="","",Configuración!B11)</f>
        <v/>
      </c>
      <c r="C5" s="12" t="str">
        <f>IF(Configuración!B11="","",Configuración!C11)</f>
        <v/>
      </c>
      <c r="D5" s="12" t="str">
        <f>IF(Configuración!B11="","",Configuración!E11)</f>
        <v/>
      </c>
      <c r="E5" s="12" t="str">
        <f>IF('III Corte'!AC8="","",'III Corte'!AC8)</f>
        <v/>
      </c>
      <c r="F5" s="12" t="str">
        <f>IF('IV Corte'!AC8="","",'IV Corte'!AC8)</f>
        <v/>
      </c>
      <c r="G5" s="12" t="str">
        <f t="shared" ref="G5:G36" si="0">IF(COUNT(E5:F5)&lt;2,"",ROUND(AVERAGE(E5:F5),0))</f>
        <v/>
      </c>
      <c r="H5" s="12" t="str">
        <f t="shared" ref="H5:H36" si="1">IF(G5="","",IF(G5&lt;60,"AI",IF(G5&lt;76,"AF",IF(G5&lt;90,"AS","AA"))))</f>
        <v/>
      </c>
      <c r="I5" s="12" t="str">
        <f>IF(Configuración!B11="","",Configuración!D11)</f>
        <v/>
      </c>
    </row>
    <row r="6" spans="1:9" x14ac:dyDescent="0.25">
      <c r="A6" s="12" t="str">
        <f>IF(Configuración!B12="","",Configuración!A12)</f>
        <v/>
      </c>
      <c r="B6" s="12" t="str">
        <f>IF(Configuración!B12="","",Configuración!B12)</f>
        <v/>
      </c>
      <c r="C6" s="12" t="str">
        <f>IF(Configuración!B12="","",Configuración!C12)</f>
        <v/>
      </c>
      <c r="D6" s="12" t="str">
        <f>IF(Configuración!B12="","",Configuración!E12)</f>
        <v/>
      </c>
      <c r="E6" s="12" t="str">
        <f>IF('III Corte'!AC9="","",'III Corte'!AC9)</f>
        <v/>
      </c>
      <c r="F6" s="12" t="str">
        <f>IF('IV Corte'!AC9="","",'IV Corte'!AC9)</f>
        <v/>
      </c>
      <c r="G6" s="12" t="str">
        <f t="shared" si="0"/>
        <v/>
      </c>
      <c r="H6" s="12" t="str">
        <f t="shared" si="1"/>
        <v/>
      </c>
      <c r="I6" s="12" t="str">
        <f>IF(Configuración!B12="","",Configuración!D12)</f>
        <v/>
      </c>
    </row>
    <row r="7" spans="1:9" x14ac:dyDescent="0.25">
      <c r="A7" s="12" t="str">
        <f>IF(Configuración!B13="","",Configuración!A13)</f>
        <v/>
      </c>
      <c r="B7" s="12" t="str">
        <f>IF(Configuración!B13="","",Configuración!B13)</f>
        <v/>
      </c>
      <c r="C7" s="12" t="str">
        <f>IF(Configuración!B13="","",Configuración!C13)</f>
        <v/>
      </c>
      <c r="D7" s="12" t="str">
        <f>IF(Configuración!B13="","",Configuración!E13)</f>
        <v/>
      </c>
      <c r="E7" s="12" t="str">
        <f>IF('III Corte'!AC10="","",'III Corte'!AC10)</f>
        <v/>
      </c>
      <c r="F7" s="12" t="str">
        <f>IF('IV Corte'!AC10="","",'IV Corte'!AC10)</f>
        <v/>
      </c>
      <c r="G7" s="12" t="str">
        <f t="shared" si="0"/>
        <v/>
      </c>
      <c r="H7" s="12" t="str">
        <f t="shared" si="1"/>
        <v/>
      </c>
      <c r="I7" s="12" t="str">
        <f>IF(Configuración!B13="","",Configuración!D13)</f>
        <v/>
      </c>
    </row>
    <row r="8" spans="1:9" x14ac:dyDescent="0.25">
      <c r="A8" s="12" t="str">
        <f>IF(Configuración!B14="","",Configuración!A14)</f>
        <v/>
      </c>
      <c r="B8" s="12" t="str">
        <f>IF(Configuración!B14="","",Configuración!B14)</f>
        <v/>
      </c>
      <c r="C8" s="12" t="str">
        <f>IF(Configuración!B14="","",Configuración!C14)</f>
        <v/>
      </c>
      <c r="D8" s="12" t="str">
        <f>IF(Configuración!B14="","",Configuración!E14)</f>
        <v/>
      </c>
      <c r="E8" s="12" t="str">
        <f>IF('III Corte'!AC11="","",'III Corte'!AC11)</f>
        <v/>
      </c>
      <c r="F8" s="12" t="str">
        <f>IF('IV Corte'!AC11="","",'IV Corte'!AC11)</f>
        <v/>
      </c>
      <c r="G8" s="12" t="str">
        <f t="shared" si="0"/>
        <v/>
      </c>
      <c r="H8" s="12" t="str">
        <f t="shared" si="1"/>
        <v/>
      </c>
      <c r="I8" s="12" t="str">
        <f>IF(Configuración!B14="","",Configuración!D14)</f>
        <v/>
      </c>
    </row>
    <row r="9" spans="1:9" x14ac:dyDescent="0.25">
      <c r="A9" s="12" t="str">
        <f>IF(Configuración!B15="","",Configuración!A15)</f>
        <v/>
      </c>
      <c r="B9" s="12" t="str">
        <f>IF(Configuración!B15="","",Configuración!B15)</f>
        <v/>
      </c>
      <c r="C9" s="12" t="str">
        <f>IF(Configuración!B15="","",Configuración!C15)</f>
        <v/>
      </c>
      <c r="D9" s="12" t="str">
        <f>IF(Configuración!B15="","",Configuración!E15)</f>
        <v/>
      </c>
      <c r="E9" s="12" t="str">
        <f>IF('III Corte'!AC12="","",'III Corte'!AC12)</f>
        <v/>
      </c>
      <c r="F9" s="12" t="str">
        <f>IF('IV Corte'!AC12="","",'IV Corte'!AC12)</f>
        <v/>
      </c>
      <c r="G9" s="12" t="str">
        <f t="shared" si="0"/>
        <v/>
      </c>
      <c r="H9" s="12" t="str">
        <f t="shared" si="1"/>
        <v/>
      </c>
      <c r="I9" s="12" t="str">
        <f>IF(Configuración!B15="","",Configuración!D15)</f>
        <v/>
      </c>
    </row>
    <row r="10" spans="1:9" x14ac:dyDescent="0.25">
      <c r="A10" s="12" t="str">
        <f>IF(Configuración!B16="","",Configuración!A16)</f>
        <v/>
      </c>
      <c r="B10" s="12" t="str">
        <f>IF(Configuración!B16="","",Configuración!B16)</f>
        <v/>
      </c>
      <c r="C10" s="12" t="str">
        <f>IF(Configuración!B16="","",Configuración!C16)</f>
        <v/>
      </c>
      <c r="D10" s="12" t="str">
        <f>IF(Configuración!B16="","",Configuración!E16)</f>
        <v/>
      </c>
      <c r="E10" s="12" t="str">
        <f>IF('III Corte'!AC13="","",'III Corte'!AC13)</f>
        <v/>
      </c>
      <c r="F10" s="12" t="str">
        <f>IF('IV Corte'!AC13="","",'IV Corte'!AC13)</f>
        <v/>
      </c>
      <c r="G10" s="12" t="str">
        <f t="shared" si="0"/>
        <v/>
      </c>
      <c r="H10" s="12" t="str">
        <f t="shared" si="1"/>
        <v/>
      </c>
      <c r="I10" s="12" t="str">
        <f>IF(Configuración!B16="","",Configuración!D16)</f>
        <v/>
      </c>
    </row>
    <row r="11" spans="1:9" x14ac:dyDescent="0.25">
      <c r="A11" s="12" t="str">
        <f>IF(Configuración!B17="","",Configuración!A17)</f>
        <v/>
      </c>
      <c r="B11" s="12" t="str">
        <f>IF(Configuración!B17="","",Configuración!B17)</f>
        <v/>
      </c>
      <c r="C11" s="12" t="str">
        <f>IF(Configuración!B17="","",Configuración!C17)</f>
        <v/>
      </c>
      <c r="D11" s="12" t="str">
        <f>IF(Configuración!B17="","",Configuración!E17)</f>
        <v/>
      </c>
      <c r="E11" s="12" t="str">
        <f>IF('III Corte'!AC14="","",'III Corte'!AC14)</f>
        <v/>
      </c>
      <c r="F11" s="12" t="str">
        <f>IF('IV Corte'!AC14="","",'IV Corte'!AC14)</f>
        <v/>
      </c>
      <c r="G11" s="12" t="str">
        <f t="shared" si="0"/>
        <v/>
      </c>
      <c r="H11" s="12" t="str">
        <f t="shared" si="1"/>
        <v/>
      </c>
      <c r="I11" s="12" t="str">
        <f>IF(Configuración!B17="","",Configuración!D17)</f>
        <v/>
      </c>
    </row>
    <row r="12" spans="1:9" x14ac:dyDescent="0.25">
      <c r="A12" s="12" t="str">
        <f>IF(Configuración!B18="","",Configuración!A18)</f>
        <v/>
      </c>
      <c r="B12" s="12" t="str">
        <f>IF(Configuración!B18="","",Configuración!B18)</f>
        <v/>
      </c>
      <c r="C12" s="12" t="str">
        <f>IF(Configuración!B18="","",Configuración!C18)</f>
        <v/>
      </c>
      <c r="D12" s="12" t="str">
        <f>IF(Configuración!B18="","",Configuración!E18)</f>
        <v/>
      </c>
      <c r="E12" s="12" t="str">
        <f>IF('III Corte'!AC15="","",'III Corte'!AC15)</f>
        <v/>
      </c>
      <c r="F12" s="12" t="str">
        <f>IF('IV Corte'!AC15="","",'IV Corte'!AC15)</f>
        <v/>
      </c>
      <c r="G12" s="12" t="str">
        <f t="shared" si="0"/>
        <v/>
      </c>
      <c r="H12" s="12" t="str">
        <f t="shared" si="1"/>
        <v/>
      </c>
      <c r="I12" s="12" t="str">
        <f>IF(Configuración!B18="","",Configuración!D18)</f>
        <v/>
      </c>
    </row>
    <row r="13" spans="1:9" x14ac:dyDescent="0.25">
      <c r="A13" s="12" t="str">
        <f>IF(Configuración!B19="","",Configuración!A19)</f>
        <v/>
      </c>
      <c r="B13" s="12" t="str">
        <f>IF(Configuración!B19="","",Configuración!B19)</f>
        <v/>
      </c>
      <c r="C13" s="12" t="str">
        <f>IF(Configuración!B19="","",Configuración!C19)</f>
        <v/>
      </c>
      <c r="D13" s="12" t="str">
        <f>IF(Configuración!B19="","",Configuración!E19)</f>
        <v/>
      </c>
      <c r="E13" s="12" t="str">
        <f>IF('III Corte'!AC16="","",'III Corte'!AC16)</f>
        <v/>
      </c>
      <c r="F13" s="12" t="str">
        <f>IF('IV Corte'!AC16="","",'IV Corte'!AC16)</f>
        <v/>
      </c>
      <c r="G13" s="12" t="str">
        <f t="shared" si="0"/>
        <v/>
      </c>
      <c r="H13" s="12" t="str">
        <f t="shared" si="1"/>
        <v/>
      </c>
      <c r="I13" s="12" t="str">
        <f>IF(Configuración!B19="","",Configuración!D19)</f>
        <v/>
      </c>
    </row>
    <row r="14" spans="1:9" x14ac:dyDescent="0.25">
      <c r="A14" s="12" t="str">
        <f>IF(Configuración!B20="","",Configuración!A20)</f>
        <v/>
      </c>
      <c r="B14" s="12" t="str">
        <f>IF(Configuración!B20="","",Configuración!B20)</f>
        <v/>
      </c>
      <c r="C14" s="12" t="str">
        <f>IF(Configuración!B20="","",Configuración!C20)</f>
        <v/>
      </c>
      <c r="D14" s="12" t="str">
        <f>IF(Configuración!B20="","",Configuración!E20)</f>
        <v/>
      </c>
      <c r="E14" s="12" t="str">
        <f>IF('III Corte'!AC17="","",'III Corte'!AC17)</f>
        <v/>
      </c>
      <c r="F14" s="12" t="str">
        <f>IF('IV Corte'!AC17="","",'IV Corte'!AC17)</f>
        <v/>
      </c>
      <c r="G14" s="12" t="str">
        <f t="shared" si="0"/>
        <v/>
      </c>
      <c r="H14" s="12" t="str">
        <f t="shared" si="1"/>
        <v/>
      </c>
      <c r="I14" s="12" t="str">
        <f>IF(Configuración!B20="","",Configuración!D20)</f>
        <v/>
      </c>
    </row>
    <row r="15" spans="1:9" x14ac:dyDescent="0.25">
      <c r="A15" s="12" t="str">
        <f>IF(Configuración!B21="","",Configuración!A21)</f>
        <v/>
      </c>
      <c r="B15" s="12" t="str">
        <f>IF(Configuración!B21="","",Configuración!B21)</f>
        <v/>
      </c>
      <c r="C15" s="12" t="str">
        <f>IF(Configuración!B21="","",Configuración!C21)</f>
        <v/>
      </c>
      <c r="D15" s="12" t="str">
        <f>IF(Configuración!B21="","",Configuración!E21)</f>
        <v/>
      </c>
      <c r="E15" s="12" t="str">
        <f>IF('III Corte'!AC18="","",'III Corte'!AC18)</f>
        <v/>
      </c>
      <c r="F15" s="12" t="str">
        <f>IF('IV Corte'!AC18="","",'IV Corte'!AC18)</f>
        <v/>
      </c>
      <c r="G15" s="12" t="str">
        <f t="shared" si="0"/>
        <v/>
      </c>
      <c r="H15" s="12" t="str">
        <f t="shared" si="1"/>
        <v/>
      </c>
      <c r="I15" s="12" t="str">
        <f>IF(Configuración!B21="","",Configuración!D21)</f>
        <v/>
      </c>
    </row>
    <row r="16" spans="1:9" x14ac:dyDescent="0.25">
      <c r="A16" s="12" t="str">
        <f>IF(Configuración!B22="","",Configuración!A22)</f>
        <v/>
      </c>
      <c r="B16" s="12" t="str">
        <f>IF(Configuración!B22="","",Configuración!B22)</f>
        <v/>
      </c>
      <c r="C16" s="12" t="str">
        <f>IF(Configuración!B22="","",Configuración!C22)</f>
        <v/>
      </c>
      <c r="D16" s="12" t="str">
        <f>IF(Configuración!B22="","",Configuración!E22)</f>
        <v/>
      </c>
      <c r="E16" s="12" t="str">
        <f>IF('III Corte'!AC19="","",'III Corte'!AC19)</f>
        <v/>
      </c>
      <c r="F16" s="12" t="str">
        <f>IF('IV Corte'!AC19="","",'IV Corte'!AC19)</f>
        <v/>
      </c>
      <c r="G16" s="12" t="str">
        <f t="shared" si="0"/>
        <v/>
      </c>
      <c r="H16" s="12" t="str">
        <f t="shared" si="1"/>
        <v/>
      </c>
      <c r="I16" s="12" t="str">
        <f>IF(Configuración!B22="","",Configuración!D22)</f>
        <v/>
      </c>
    </row>
    <row r="17" spans="1:9" x14ac:dyDescent="0.25">
      <c r="A17" s="12" t="str">
        <f>IF(Configuración!B23="","",Configuración!A23)</f>
        <v/>
      </c>
      <c r="B17" s="12" t="str">
        <f>IF(Configuración!B23="","",Configuración!B23)</f>
        <v/>
      </c>
      <c r="C17" s="12" t="str">
        <f>IF(Configuración!B23="","",Configuración!C23)</f>
        <v/>
      </c>
      <c r="D17" s="12" t="str">
        <f>IF(Configuración!B23="","",Configuración!E23)</f>
        <v/>
      </c>
      <c r="E17" s="12" t="str">
        <f>IF('III Corte'!AC20="","",'III Corte'!AC20)</f>
        <v/>
      </c>
      <c r="F17" s="12" t="str">
        <f>IF('IV Corte'!AC20="","",'IV Corte'!AC20)</f>
        <v/>
      </c>
      <c r="G17" s="12" t="str">
        <f t="shared" si="0"/>
        <v/>
      </c>
      <c r="H17" s="12" t="str">
        <f t="shared" si="1"/>
        <v/>
      </c>
      <c r="I17" s="12" t="str">
        <f>IF(Configuración!B23="","",Configuración!D23)</f>
        <v/>
      </c>
    </row>
    <row r="18" spans="1:9" x14ac:dyDescent="0.25">
      <c r="A18" s="12" t="str">
        <f>IF(Configuración!B24="","",Configuración!A24)</f>
        <v/>
      </c>
      <c r="B18" s="12" t="str">
        <f>IF(Configuración!B24="","",Configuración!B24)</f>
        <v/>
      </c>
      <c r="C18" s="12" t="str">
        <f>IF(Configuración!B24="","",Configuración!C24)</f>
        <v/>
      </c>
      <c r="D18" s="12" t="str">
        <f>IF(Configuración!B24="","",Configuración!E24)</f>
        <v/>
      </c>
      <c r="E18" s="12" t="str">
        <f>IF('III Corte'!AC21="","",'III Corte'!AC21)</f>
        <v/>
      </c>
      <c r="F18" s="12" t="str">
        <f>IF('IV Corte'!AC21="","",'IV Corte'!AC21)</f>
        <v/>
      </c>
      <c r="G18" s="12" t="str">
        <f t="shared" si="0"/>
        <v/>
      </c>
      <c r="H18" s="12" t="str">
        <f t="shared" si="1"/>
        <v/>
      </c>
      <c r="I18" s="12" t="str">
        <f>IF(Configuración!B24="","",Configuración!D24)</f>
        <v/>
      </c>
    </row>
    <row r="19" spans="1:9" x14ac:dyDescent="0.25">
      <c r="A19" s="12" t="str">
        <f>IF(Configuración!B25="","",Configuración!A25)</f>
        <v/>
      </c>
      <c r="B19" s="12" t="str">
        <f>IF(Configuración!B25="","",Configuración!B25)</f>
        <v/>
      </c>
      <c r="C19" s="12" t="str">
        <f>IF(Configuración!B25="","",Configuración!C25)</f>
        <v/>
      </c>
      <c r="D19" s="12" t="str">
        <f>IF(Configuración!B25="","",Configuración!E25)</f>
        <v/>
      </c>
      <c r="E19" s="12" t="str">
        <f>IF('III Corte'!AC22="","",'III Corte'!AC22)</f>
        <v/>
      </c>
      <c r="F19" s="12" t="str">
        <f>IF('IV Corte'!AC22="","",'IV Corte'!AC22)</f>
        <v/>
      </c>
      <c r="G19" s="12" t="str">
        <f t="shared" si="0"/>
        <v/>
      </c>
      <c r="H19" s="12" t="str">
        <f t="shared" si="1"/>
        <v/>
      </c>
      <c r="I19" s="12" t="str">
        <f>IF(Configuración!B25="","",Configuración!D25)</f>
        <v/>
      </c>
    </row>
    <row r="20" spans="1:9" x14ac:dyDescent="0.25">
      <c r="A20" s="12" t="str">
        <f>IF(Configuración!B26="","",Configuración!A26)</f>
        <v/>
      </c>
      <c r="B20" s="12" t="str">
        <f>IF(Configuración!B26="","",Configuración!B26)</f>
        <v/>
      </c>
      <c r="C20" s="12" t="str">
        <f>IF(Configuración!B26="","",Configuración!C26)</f>
        <v/>
      </c>
      <c r="D20" s="12" t="str">
        <f>IF(Configuración!B26="","",Configuración!E26)</f>
        <v/>
      </c>
      <c r="E20" s="12" t="str">
        <f>IF('III Corte'!AC23="","",'III Corte'!AC23)</f>
        <v/>
      </c>
      <c r="F20" s="12" t="str">
        <f>IF('IV Corte'!AC23="","",'IV Corte'!AC23)</f>
        <v/>
      </c>
      <c r="G20" s="12" t="str">
        <f t="shared" si="0"/>
        <v/>
      </c>
      <c r="H20" s="12" t="str">
        <f t="shared" si="1"/>
        <v/>
      </c>
      <c r="I20" s="12" t="str">
        <f>IF(Configuración!B26="","",Configuración!D26)</f>
        <v/>
      </c>
    </row>
    <row r="21" spans="1:9" x14ac:dyDescent="0.25">
      <c r="A21" s="12" t="str">
        <f>IF(Configuración!B27="","",Configuración!A27)</f>
        <v/>
      </c>
      <c r="B21" s="12" t="str">
        <f>IF(Configuración!B27="","",Configuración!B27)</f>
        <v/>
      </c>
      <c r="C21" s="12" t="str">
        <f>IF(Configuración!B27="","",Configuración!C27)</f>
        <v/>
      </c>
      <c r="D21" s="12" t="str">
        <f>IF(Configuración!B27="","",Configuración!E27)</f>
        <v/>
      </c>
      <c r="E21" s="12" t="str">
        <f>IF('III Corte'!AC24="","",'III Corte'!AC24)</f>
        <v/>
      </c>
      <c r="F21" s="12" t="str">
        <f>IF('IV Corte'!AC24="","",'IV Corte'!AC24)</f>
        <v/>
      </c>
      <c r="G21" s="12" t="str">
        <f t="shared" si="0"/>
        <v/>
      </c>
      <c r="H21" s="12" t="str">
        <f t="shared" si="1"/>
        <v/>
      </c>
      <c r="I21" s="12" t="str">
        <f>IF(Configuración!B27="","",Configuración!D27)</f>
        <v/>
      </c>
    </row>
    <row r="22" spans="1:9" x14ac:dyDescent="0.25">
      <c r="A22" s="12" t="str">
        <f>IF(Configuración!B28="","",Configuración!A28)</f>
        <v/>
      </c>
      <c r="B22" s="12" t="str">
        <f>IF(Configuración!B28="","",Configuración!B28)</f>
        <v/>
      </c>
      <c r="C22" s="12" t="str">
        <f>IF(Configuración!B28="","",Configuración!C28)</f>
        <v/>
      </c>
      <c r="D22" s="12" t="str">
        <f>IF(Configuración!B28="","",Configuración!E28)</f>
        <v/>
      </c>
      <c r="E22" s="12" t="str">
        <f>IF('III Corte'!AC25="","",'III Corte'!AC25)</f>
        <v/>
      </c>
      <c r="F22" s="12" t="str">
        <f>IF('IV Corte'!AC25="","",'IV Corte'!AC25)</f>
        <v/>
      </c>
      <c r="G22" s="12" t="str">
        <f t="shared" si="0"/>
        <v/>
      </c>
      <c r="H22" s="12" t="str">
        <f t="shared" si="1"/>
        <v/>
      </c>
      <c r="I22" s="12" t="str">
        <f>IF(Configuración!B28="","",Configuración!D28)</f>
        <v/>
      </c>
    </row>
    <row r="23" spans="1:9" x14ac:dyDescent="0.25">
      <c r="A23" s="12" t="str">
        <f>IF(Configuración!B29="","",Configuración!A29)</f>
        <v/>
      </c>
      <c r="B23" s="12" t="str">
        <f>IF(Configuración!B29="","",Configuración!B29)</f>
        <v/>
      </c>
      <c r="C23" s="12" t="str">
        <f>IF(Configuración!B29="","",Configuración!C29)</f>
        <v/>
      </c>
      <c r="D23" s="12" t="str">
        <f>IF(Configuración!B29="","",Configuración!E29)</f>
        <v/>
      </c>
      <c r="E23" s="12" t="str">
        <f>IF('III Corte'!AC26="","",'III Corte'!AC26)</f>
        <v/>
      </c>
      <c r="F23" s="12" t="str">
        <f>IF('IV Corte'!AC26="","",'IV Corte'!AC26)</f>
        <v/>
      </c>
      <c r="G23" s="12" t="str">
        <f t="shared" si="0"/>
        <v/>
      </c>
      <c r="H23" s="12" t="str">
        <f t="shared" si="1"/>
        <v/>
      </c>
      <c r="I23" s="12" t="str">
        <f>IF(Configuración!B29="","",Configuración!D29)</f>
        <v/>
      </c>
    </row>
    <row r="24" spans="1:9" x14ac:dyDescent="0.25">
      <c r="A24" s="12" t="str">
        <f>IF(Configuración!B30="","",Configuración!A30)</f>
        <v/>
      </c>
      <c r="B24" s="12" t="str">
        <f>IF(Configuración!B30="","",Configuración!B30)</f>
        <v/>
      </c>
      <c r="C24" s="12" t="str">
        <f>IF(Configuración!B30="","",Configuración!C30)</f>
        <v/>
      </c>
      <c r="D24" s="12" t="str">
        <f>IF(Configuración!B30="","",Configuración!E30)</f>
        <v/>
      </c>
      <c r="E24" s="12" t="str">
        <f>IF('III Corte'!AC27="","",'III Corte'!AC27)</f>
        <v/>
      </c>
      <c r="F24" s="12" t="str">
        <f>IF('IV Corte'!AC27="","",'IV Corte'!AC27)</f>
        <v/>
      </c>
      <c r="G24" s="12" t="str">
        <f t="shared" si="0"/>
        <v/>
      </c>
      <c r="H24" s="12" t="str">
        <f t="shared" si="1"/>
        <v/>
      </c>
      <c r="I24" s="12" t="str">
        <f>IF(Configuración!B30="","",Configuración!D30)</f>
        <v/>
      </c>
    </row>
    <row r="25" spans="1:9" x14ac:dyDescent="0.25">
      <c r="A25" s="12" t="str">
        <f>IF(Configuración!B31="","",Configuración!A31)</f>
        <v/>
      </c>
      <c r="B25" s="12" t="str">
        <f>IF(Configuración!B31="","",Configuración!B31)</f>
        <v/>
      </c>
      <c r="C25" s="12" t="str">
        <f>IF(Configuración!B31="","",Configuración!C31)</f>
        <v/>
      </c>
      <c r="D25" s="12" t="str">
        <f>IF(Configuración!B31="","",Configuración!E31)</f>
        <v/>
      </c>
      <c r="E25" s="12" t="str">
        <f>IF('III Corte'!AC28="","",'III Corte'!AC28)</f>
        <v/>
      </c>
      <c r="F25" s="12" t="str">
        <f>IF('IV Corte'!AC28="","",'IV Corte'!AC28)</f>
        <v/>
      </c>
      <c r="G25" s="12" t="str">
        <f t="shared" si="0"/>
        <v/>
      </c>
      <c r="H25" s="12" t="str">
        <f t="shared" si="1"/>
        <v/>
      </c>
      <c r="I25" s="12" t="str">
        <f>IF(Configuración!B31="","",Configuración!D31)</f>
        <v/>
      </c>
    </row>
    <row r="26" spans="1:9" x14ac:dyDescent="0.25">
      <c r="A26" s="12" t="str">
        <f>IF(Configuración!B32="","",Configuración!A32)</f>
        <v/>
      </c>
      <c r="B26" s="12" t="str">
        <f>IF(Configuración!B32="","",Configuración!B32)</f>
        <v/>
      </c>
      <c r="C26" s="12" t="str">
        <f>IF(Configuración!B32="","",Configuración!C32)</f>
        <v/>
      </c>
      <c r="D26" s="12" t="str">
        <f>IF(Configuración!B32="","",Configuración!E32)</f>
        <v/>
      </c>
      <c r="E26" s="12" t="str">
        <f>IF('III Corte'!AC29="","",'III Corte'!AC29)</f>
        <v/>
      </c>
      <c r="F26" s="12" t="str">
        <f>IF('IV Corte'!AC29="","",'IV Corte'!AC29)</f>
        <v/>
      </c>
      <c r="G26" s="12" t="str">
        <f t="shared" si="0"/>
        <v/>
      </c>
      <c r="H26" s="12" t="str">
        <f t="shared" si="1"/>
        <v/>
      </c>
      <c r="I26" s="12" t="str">
        <f>IF(Configuración!B32="","",Configuración!D32)</f>
        <v/>
      </c>
    </row>
    <row r="27" spans="1:9" x14ac:dyDescent="0.25">
      <c r="A27" s="12" t="str">
        <f>IF(Configuración!B33="","",Configuración!A33)</f>
        <v/>
      </c>
      <c r="B27" s="12" t="str">
        <f>IF(Configuración!B33="","",Configuración!B33)</f>
        <v/>
      </c>
      <c r="C27" s="12" t="str">
        <f>IF(Configuración!B33="","",Configuración!C33)</f>
        <v/>
      </c>
      <c r="D27" s="12" t="str">
        <f>IF(Configuración!B33="","",Configuración!E33)</f>
        <v/>
      </c>
      <c r="E27" s="12" t="str">
        <f>IF('III Corte'!AC30="","",'III Corte'!AC30)</f>
        <v/>
      </c>
      <c r="F27" s="12" t="str">
        <f>IF('IV Corte'!AC30="","",'IV Corte'!AC30)</f>
        <v/>
      </c>
      <c r="G27" s="12" t="str">
        <f t="shared" si="0"/>
        <v/>
      </c>
      <c r="H27" s="12" t="str">
        <f t="shared" si="1"/>
        <v/>
      </c>
      <c r="I27" s="12" t="str">
        <f>IF(Configuración!B33="","",Configuración!D33)</f>
        <v/>
      </c>
    </row>
    <row r="28" spans="1:9" x14ac:dyDescent="0.25">
      <c r="A28" s="12" t="str">
        <f>IF(Configuración!B34="","",Configuración!A34)</f>
        <v/>
      </c>
      <c r="B28" s="12" t="str">
        <f>IF(Configuración!B34="","",Configuración!B34)</f>
        <v/>
      </c>
      <c r="C28" s="12" t="str">
        <f>IF(Configuración!B34="","",Configuración!C34)</f>
        <v/>
      </c>
      <c r="D28" s="12" t="str">
        <f>IF(Configuración!B34="","",Configuración!E34)</f>
        <v/>
      </c>
      <c r="E28" s="12" t="str">
        <f>IF('III Corte'!AC31="","",'III Corte'!AC31)</f>
        <v/>
      </c>
      <c r="F28" s="12" t="str">
        <f>IF('IV Corte'!AC31="","",'IV Corte'!AC31)</f>
        <v/>
      </c>
      <c r="G28" s="12" t="str">
        <f t="shared" si="0"/>
        <v/>
      </c>
      <c r="H28" s="12" t="str">
        <f t="shared" si="1"/>
        <v/>
      </c>
      <c r="I28" s="12" t="str">
        <f>IF(Configuración!B34="","",Configuración!D34)</f>
        <v/>
      </c>
    </row>
    <row r="29" spans="1:9" x14ac:dyDescent="0.25">
      <c r="A29" s="12" t="str">
        <f>IF(Configuración!B35="","",Configuración!A35)</f>
        <v/>
      </c>
      <c r="B29" s="12" t="str">
        <f>IF(Configuración!B35="","",Configuración!B35)</f>
        <v/>
      </c>
      <c r="C29" s="12" t="str">
        <f>IF(Configuración!B35="","",Configuración!C35)</f>
        <v/>
      </c>
      <c r="D29" s="12" t="str">
        <f>IF(Configuración!B35="","",Configuración!E35)</f>
        <v/>
      </c>
      <c r="E29" s="12" t="str">
        <f>IF('III Corte'!AC32="","",'III Corte'!AC32)</f>
        <v/>
      </c>
      <c r="F29" s="12" t="str">
        <f>IF('IV Corte'!AC32="","",'IV Corte'!AC32)</f>
        <v/>
      </c>
      <c r="G29" s="12" t="str">
        <f t="shared" si="0"/>
        <v/>
      </c>
      <c r="H29" s="12" t="str">
        <f t="shared" si="1"/>
        <v/>
      </c>
      <c r="I29" s="12" t="str">
        <f>IF(Configuración!B35="","",Configuración!D35)</f>
        <v/>
      </c>
    </row>
    <row r="30" spans="1:9" x14ac:dyDescent="0.25">
      <c r="A30" s="12" t="str">
        <f>IF(Configuración!B36="","",Configuración!A36)</f>
        <v/>
      </c>
      <c r="B30" s="12" t="str">
        <f>IF(Configuración!B36="","",Configuración!B36)</f>
        <v/>
      </c>
      <c r="C30" s="12" t="str">
        <f>IF(Configuración!B36="","",Configuración!C36)</f>
        <v/>
      </c>
      <c r="D30" s="12" t="str">
        <f>IF(Configuración!B36="","",Configuración!E36)</f>
        <v/>
      </c>
      <c r="E30" s="12" t="str">
        <f>IF('III Corte'!AC33="","",'III Corte'!AC33)</f>
        <v/>
      </c>
      <c r="F30" s="12" t="str">
        <f>IF('IV Corte'!AC33="","",'IV Corte'!AC33)</f>
        <v/>
      </c>
      <c r="G30" s="12" t="str">
        <f t="shared" si="0"/>
        <v/>
      </c>
      <c r="H30" s="12" t="str">
        <f t="shared" si="1"/>
        <v/>
      </c>
      <c r="I30" s="12" t="str">
        <f>IF(Configuración!B36="","",Configuración!D36)</f>
        <v/>
      </c>
    </row>
    <row r="31" spans="1:9" x14ac:dyDescent="0.25">
      <c r="A31" s="12" t="str">
        <f>IF(Configuración!B37="","",Configuración!A37)</f>
        <v/>
      </c>
      <c r="B31" s="12" t="str">
        <f>IF(Configuración!B37="","",Configuración!B37)</f>
        <v/>
      </c>
      <c r="C31" s="12" t="str">
        <f>IF(Configuración!B37="","",Configuración!C37)</f>
        <v/>
      </c>
      <c r="D31" s="12" t="str">
        <f>IF(Configuración!B37="","",Configuración!E37)</f>
        <v/>
      </c>
      <c r="E31" s="12" t="str">
        <f>IF('III Corte'!AC34="","",'III Corte'!AC34)</f>
        <v/>
      </c>
      <c r="F31" s="12" t="str">
        <f>IF('IV Corte'!AC34="","",'IV Corte'!AC34)</f>
        <v/>
      </c>
      <c r="G31" s="12" t="str">
        <f t="shared" si="0"/>
        <v/>
      </c>
      <c r="H31" s="12" t="str">
        <f t="shared" si="1"/>
        <v/>
      </c>
      <c r="I31" s="12" t="str">
        <f>IF(Configuración!B37="","",Configuración!D37)</f>
        <v/>
      </c>
    </row>
    <row r="32" spans="1:9" x14ac:dyDescent="0.25">
      <c r="A32" s="12" t="str">
        <f>IF(Configuración!B38="","",Configuración!A38)</f>
        <v/>
      </c>
      <c r="B32" s="12" t="str">
        <f>IF(Configuración!B38="","",Configuración!B38)</f>
        <v/>
      </c>
      <c r="C32" s="12" t="str">
        <f>IF(Configuración!B38="","",Configuración!C38)</f>
        <v/>
      </c>
      <c r="D32" s="12" t="str">
        <f>IF(Configuración!B38="","",Configuración!E38)</f>
        <v/>
      </c>
      <c r="E32" s="12" t="str">
        <f>IF('III Corte'!AC35="","",'III Corte'!AC35)</f>
        <v/>
      </c>
      <c r="F32" s="12" t="str">
        <f>IF('IV Corte'!AC35="","",'IV Corte'!AC35)</f>
        <v/>
      </c>
      <c r="G32" s="12" t="str">
        <f t="shared" si="0"/>
        <v/>
      </c>
      <c r="H32" s="12" t="str">
        <f t="shared" si="1"/>
        <v/>
      </c>
      <c r="I32" s="12" t="str">
        <f>IF(Configuración!B38="","",Configuración!D38)</f>
        <v/>
      </c>
    </row>
    <row r="33" spans="1:9" x14ac:dyDescent="0.25">
      <c r="A33" s="12" t="str">
        <f>IF(Configuración!B39="","",Configuración!A39)</f>
        <v/>
      </c>
      <c r="B33" s="12" t="str">
        <f>IF(Configuración!B39="","",Configuración!B39)</f>
        <v/>
      </c>
      <c r="C33" s="12" t="str">
        <f>IF(Configuración!B39="","",Configuración!C39)</f>
        <v/>
      </c>
      <c r="D33" s="12" t="str">
        <f>IF(Configuración!B39="","",Configuración!E39)</f>
        <v/>
      </c>
      <c r="E33" s="12" t="str">
        <f>IF('III Corte'!AC36="","",'III Corte'!AC36)</f>
        <v/>
      </c>
      <c r="F33" s="12" t="str">
        <f>IF('IV Corte'!AC36="","",'IV Corte'!AC36)</f>
        <v/>
      </c>
      <c r="G33" s="12" t="str">
        <f t="shared" si="0"/>
        <v/>
      </c>
      <c r="H33" s="12" t="str">
        <f t="shared" si="1"/>
        <v/>
      </c>
      <c r="I33" s="12" t="str">
        <f>IF(Configuración!B39="","",Configuración!D39)</f>
        <v/>
      </c>
    </row>
    <row r="34" spans="1:9" x14ac:dyDescent="0.25">
      <c r="A34" s="12" t="str">
        <f>IF(Configuración!B40="","",Configuración!A40)</f>
        <v/>
      </c>
      <c r="B34" s="12" t="str">
        <f>IF(Configuración!B40="","",Configuración!B40)</f>
        <v/>
      </c>
      <c r="C34" s="12" t="str">
        <f>IF(Configuración!B40="","",Configuración!C40)</f>
        <v/>
      </c>
      <c r="D34" s="12" t="str">
        <f>IF(Configuración!B40="","",Configuración!E40)</f>
        <v/>
      </c>
      <c r="E34" s="12" t="str">
        <f>IF('III Corte'!AC37="","",'III Corte'!AC37)</f>
        <v/>
      </c>
      <c r="F34" s="12" t="str">
        <f>IF('IV Corte'!AC37="","",'IV Corte'!AC37)</f>
        <v/>
      </c>
      <c r="G34" s="12" t="str">
        <f t="shared" si="0"/>
        <v/>
      </c>
      <c r="H34" s="12" t="str">
        <f t="shared" si="1"/>
        <v/>
      </c>
      <c r="I34" s="12" t="str">
        <f>IF(Configuración!B40="","",Configuración!D40)</f>
        <v/>
      </c>
    </row>
    <row r="35" spans="1:9" x14ac:dyDescent="0.25">
      <c r="A35" s="12" t="str">
        <f>IF(Configuración!B41="","",Configuración!A41)</f>
        <v/>
      </c>
      <c r="B35" s="12" t="str">
        <f>IF(Configuración!B41="","",Configuración!B41)</f>
        <v/>
      </c>
      <c r="C35" s="12" t="str">
        <f>IF(Configuración!B41="","",Configuración!C41)</f>
        <v/>
      </c>
      <c r="D35" s="12" t="str">
        <f>IF(Configuración!B41="","",Configuración!E41)</f>
        <v/>
      </c>
      <c r="E35" s="12" t="str">
        <f>IF('III Corte'!AC38="","",'III Corte'!AC38)</f>
        <v/>
      </c>
      <c r="F35" s="12" t="str">
        <f>IF('IV Corte'!AC38="","",'IV Corte'!AC38)</f>
        <v/>
      </c>
      <c r="G35" s="12" t="str">
        <f t="shared" si="0"/>
        <v/>
      </c>
      <c r="H35" s="12" t="str">
        <f t="shared" si="1"/>
        <v/>
      </c>
      <c r="I35" s="12" t="str">
        <f>IF(Configuración!B41="","",Configuración!D41)</f>
        <v/>
      </c>
    </row>
    <row r="36" spans="1:9" x14ac:dyDescent="0.25">
      <c r="A36" s="12" t="str">
        <f>IF(Configuración!B42="","",Configuración!A42)</f>
        <v/>
      </c>
      <c r="B36" s="12" t="str">
        <f>IF(Configuración!B42="","",Configuración!B42)</f>
        <v/>
      </c>
      <c r="C36" s="12" t="str">
        <f>IF(Configuración!B42="","",Configuración!C42)</f>
        <v/>
      </c>
      <c r="D36" s="12" t="str">
        <f>IF(Configuración!B42="","",Configuración!E42)</f>
        <v/>
      </c>
      <c r="E36" s="12" t="str">
        <f>IF('III Corte'!AC39="","",'III Corte'!AC39)</f>
        <v/>
      </c>
      <c r="F36" s="12" t="str">
        <f>IF('IV Corte'!AC39="","",'IV Corte'!AC39)</f>
        <v/>
      </c>
      <c r="G36" s="12" t="str">
        <f t="shared" si="0"/>
        <v/>
      </c>
      <c r="H36" s="12" t="str">
        <f t="shared" si="1"/>
        <v/>
      </c>
      <c r="I36" s="12" t="str">
        <f>IF(Configuración!B42="","",Configuración!D42)</f>
        <v/>
      </c>
    </row>
    <row r="37" spans="1:9" x14ac:dyDescent="0.25">
      <c r="A37" s="12" t="str">
        <f>IF(Configuración!B43="","",Configuración!A43)</f>
        <v/>
      </c>
      <c r="B37" s="12" t="str">
        <f>IF(Configuración!B43="","",Configuración!B43)</f>
        <v/>
      </c>
      <c r="C37" s="12" t="str">
        <f>IF(Configuración!B43="","",Configuración!C43)</f>
        <v/>
      </c>
      <c r="D37" s="12" t="str">
        <f>IF(Configuración!B43="","",Configuración!E43)</f>
        <v/>
      </c>
      <c r="E37" s="12" t="str">
        <f>IF('III Corte'!AC40="","",'III Corte'!AC40)</f>
        <v/>
      </c>
      <c r="F37" s="12" t="str">
        <f>IF('IV Corte'!AC40="","",'IV Corte'!AC40)</f>
        <v/>
      </c>
      <c r="G37" s="12" t="str">
        <f t="shared" ref="G37:G54" si="2">IF(COUNT(E37:F37)&lt;2,"",ROUND(AVERAGE(E37:F37),0))</f>
        <v/>
      </c>
      <c r="H37" s="12" t="str">
        <f t="shared" ref="H37:H54" si="3">IF(G37="","",IF(G37&lt;60,"AI",IF(G37&lt;76,"AF",IF(G37&lt;90,"AS","AA"))))</f>
        <v/>
      </c>
      <c r="I37" s="12" t="str">
        <f>IF(Configuración!B43="","",Configuración!D43)</f>
        <v/>
      </c>
    </row>
    <row r="38" spans="1:9" x14ac:dyDescent="0.25">
      <c r="A38" s="12" t="str">
        <f>IF(Configuración!B44="","",Configuración!A44)</f>
        <v/>
      </c>
      <c r="B38" s="12" t="str">
        <f>IF(Configuración!B44="","",Configuración!B44)</f>
        <v/>
      </c>
      <c r="C38" s="12" t="str">
        <f>IF(Configuración!B44="","",Configuración!C44)</f>
        <v/>
      </c>
      <c r="D38" s="12" t="str">
        <f>IF(Configuración!B44="","",Configuración!E44)</f>
        <v/>
      </c>
      <c r="E38" s="12" t="str">
        <f>IF('III Corte'!AC41="","",'III Corte'!AC41)</f>
        <v/>
      </c>
      <c r="F38" s="12" t="str">
        <f>IF('IV Corte'!AC41="","",'IV Corte'!AC41)</f>
        <v/>
      </c>
      <c r="G38" s="12" t="str">
        <f t="shared" si="2"/>
        <v/>
      </c>
      <c r="H38" s="12" t="str">
        <f t="shared" si="3"/>
        <v/>
      </c>
      <c r="I38" s="12" t="str">
        <f>IF(Configuración!B44="","",Configuración!D44)</f>
        <v/>
      </c>
    </row>
    <row r="39" spans="1:9" x14ac:dyDescent="0.25">
      <c r="A39" s="12" t="str">
        <f>IF(Configuración!B45="","",Configuración!A45)</f>
        <v/>
      </c>
      <c r="B39" s="12" t="str">
        <f>IF(Configuración!B45="","",Configuración!B45)</f>
        <v/>
      </c>
      <c r="C39" s="12" t="str">
        <f>IF(Configuración!B45="","",Configuración!C45)</f>
        <v/>
      </c>
      <c r="D39" s="12" t="str">
        <f>IF(Configuración!B45="","",Configuración!E45)</f>
        <v/>
      </c>
      <c r="E39" s="12" t="str">
        <f>IF('III Corte'!AC42="","",'III Corte'!AC42)</f>
        <v/>
      </c>
      <c r="F39" s="12" t="str">
        <f>IF('IV Corte'!AC42="","",'IV Corte'!AC42)</f>
        <v/>
      </c>
      <c r="G39" s="12" t="str">
        <f t="shared" si="2"/>
        <v/>
      </c>
      <c r="H39" s="12" t="str">
        <f t="shared" si="3"/>
        <v/>
      </c>
      <c r="I39" s="12" t="str">
        <f>IF(Configuración!B45="","",Configuración!D45)</f>
        <v/>
      </c>
    </row>
    <row r="40" spans="1:9" x14ac:dyDescent="0.25">
      <c r="A40" s="12" t="str">
        <f>IF(Configuración!B46="","",Configuración!A46)</f>
        <v/>
      </c>
      <c r="B40" s="12" t="str">
        <f>IF(Configuración!B46="","",Configuración!B46)</f>
        <v/>
      </c>
      <c r="C40" s="12" t="str">
        <f>IF(Configuración!B46="","",Configuración!C46)</f>
        <v/>
      </c>
      <c r="D40" s="12" t="str">
        <f>IF(Configuración!B46="","",Configuración!E46)</f>
        <v/>
      </c>
      <c r="E40" s="12" t="str">
        <f>IF('III Corte'!AC43="","",'III Corte'!AC43)</f>
        <v/>
      </c>
      <c r="F40" s="12" t="str">
        <f>IF('IV Corte'!AC43="","",'IV Corte'!AC43)</f>
        <v/>
      </c>
      <c r="G40" s="12" t="str">
        <f t="shared" si="2"/>
        <v/>
      </c>
      <c r="H40" s="12" t="str">
        <f t="shared" si="3"/>
        <v/>
      </c>
      <c r="I40" s="12" t="str">
        <f>IF(Configuración!B46="","",Configuración!D46)</f>
        <v/>
      </c>
    </row>
    <row r="41" spans="1:9" x14ac:dyDescent="0.25">
      <c r="A41" s="12" t="str">
        <f>IF(Configuración!B47="","",Configuración!A47)</f>
        <v/>
      </c>
      <c r="B41" s="12" t="str">
        <f>IF(Configuración!B47="","",Configuración!B47)</f>
        <v/>
      </c>
      <c r="C41" s="12" t="str">
        <f>IF(Configuración!B47="","",Configuración!C47)</f>
        <v/>
      </c>
      <c r="D41" s="12" t="str">
        <f>IF(Configuración!B47="","",Configuración!E47)</f>
        <v/>
      </c>
      <c r="E41" s="12" t="str">
        <f>IF('III Corte'!AC44="","",'III Corte'!AC44)</f>
        <v/>
      </c>
      <c r="F41" s="12" t="str">
        <f>IF('IV Corte'!AC44="","",'IV Corte'!AC44)</f>
        <v/>
      </c>
      <c r="G41" s="12" t="str">
        <f t="shared" si="2"/>
        <v/>
      </c>
      <c r="H41" s="12" t="str">
        <f t="shared" si="3"/>
        <v/>
      </c>
      <c r="I41" s="12" t="str">
        <f>IF(Configuración!B47="","",Configuración!D47)</f>
        <v/>
      </c>
    </row>
    <row r="42" spans="1:9" x14ac:dyDescent="0.25">
      <c r="A42" s="12" t="str">
        <f>IF(Configuración!B48="","",Configuración!A48)</f>
        <v/>
      </c>
      <c r="B42" s="12" t="str">
        <f>IF(Configuración!B48="","",Configuración!B48)</f>
        <v/>
      </c>
      <c r="C42" s="12" t="str">
        <f>IF(Configuración!B48="","",Configuración!C48)</f>
        <v/>
      </c>
      <c r="D42" s="12" t="str">
        <f>IF(Configuración!B48="","",Configuración!E48)</f>
        <v/>
      </c>
      <c r="E42" s="12" t="str">
        <f>IF('III Corte'!AC45="","",'III Corte'!AC45)</f>
        <v/>
      </c>
      <c r="F42" s="12" t="str">
        <f>IF('IV Corte'!AC45="","",'IV Corte'!AC45)</f>
        <v/>
      </c>
      <c r="G42" s="12" t="str">
        <f t="shared" si="2"/>
        <v/>
      </c>
      <c r="H42" s="12" t="str">
        <f t="shared" si="3"/>
        <v/>
      </c>
      <c r="I42" s="12" t="str">
        <f>IF(Configuración!B48="","",Configuración!D48)</f>
        <v/>
      </c>
    </row>
    <row r="43" spans="1:9" x14ac:dyDescent="0.25">
      <c r="A43" s="12" t="str">
        <f>IF(Configuración!B49="","",Configuración!A49)</f>
        <v/>
      </c>
      <c r="B43" s="12" t="str">
        <f>IF(Configuración!B49="","",Configuración!B49)</f>
        <v/>
      </c>
      <c r="C43" s="12" t="str">
        <f>IF(Configuración!B49="","",Configuración!C49)</f>
        <v/>
      </c>
      <c r="D43" s="12" t="str">
        <f>IF(Configuración!B49="","",Configuración!E49)</f>
        <v/>
      </c>
      <c r="E43" s="12" t="str">
        <f>IF('III Corte'!AC46="","",'III Corte'!AC46)</f>
        <v/>
      </c>
      <c r="F43" s="12" t="str">
        <f>IF('IV Corte'!AC46="","",'IV Corte'!AC46)</f>
        <v/>
      </c>
      <c r="G43" s="12" t="str">
        <f t="shared" si="2"/>
        <v/>
      </c>
      <c r="H43" s="12" t="str">
        <f t="shared" si="3"/>
        <v/>
      </c>
      <c r="I43" s="12" t="str">
        <f>IF(Configuración!B49="","",Configuración!D49)</f>
        <v/>
      </c>
    </row>
    <row r="44" spans="1:9" x14ac:dyDescent="0.25">
      <c r="A44" s="12" t="str">
        <f>IF(Configuración!B50="","",Configuración!A50)</f>
        <v/>
      </c>
      <c r="B44" s="12" t="str">
        <f>IF(Configuración!B50="","",Configuración!B50)</f>
        <v/>
      </c>
      <c r="C44" s="12" t="str">
        <f>IF(Configuración!B50="","",Configuración!C50)</f>
        <v/>
      </c>
      <c r="D44" s="12" t="str">
        <f>IF(Configuración!B50="","",Configuración!E50)</f>
        <v/>
      </c>
      <c r="E44" s="12" t="str">
        <f>IF('III Corte'!AC47="","",'III Corte'!AC47)</f>
        <v/>
      </c>
      <c r="F44" s="12" t="str">
        <f>IF('IV Corte'!AC47="","",'IV Corte'!AC47)</f>
        <v/>
      </c>
      <c r="G44" s="12" t="str">
        <f t="shared" si="2"/>
        <v/>
      </c>
      <c r="H44" s="12" t="str">
        <f t="shared" si="3"/>
        <v/>
      </c>
      <c r="I44" s="12" t="str">
        <f>IF(Configuración!B50="","",Configuración!D50)</f>
        <v/>
      </c>
    </row>
    <row r="45" spans="1:9" x14ac:dyDescent="0.25">
      <c r="A45" s="12" t="str">
        <f>IF(Configuración!B51="","",Configuración!A51)</f>
        <v/>
      </c>
      <c r="B45" s="12" t="str">
        <f>IF(Configuración!B51="","",Configuración!B51)</f>
        <v/>
      </c>
      <c r="C45" s="12" t="str">
        <f>IF(Configuración!B51="","",Configuración!C51)</f>
        <v/>
      </c>
      <c r="D45" s="12" t="str">
        <f>IF(Configuración!B51="","",Configuración!E51)</f>
        <v/>
      </c>
      <c r="E45" s="12" t="str">
        <f>IF('III Corte'!AC48="","",'III Corte'!AC48)</f>
        <v/>
      </c>
      <c r="F45" s="12" t="str">
        <f>IF('IV Corte'!AC48="","",'IV Corte'!AC48)</f>
        <v/>
      </c>
      <c r="G45" s="12" t="str">
        <f t="shared" si="2"/>
        <v/>
      </c>
      <c r="H45" s="12" t="str">
        <f t="shared" si="3"/>
        <v/>
      </c>
      <c r="I45" s="12" t="str">
        <f>IF(Configuración!B51="","",Configuración!D51)</f>
        <v/>
      </c>
    </row>
    <row r="46" spans="1:9" x14ac:dyDescent="0.25">
      <c r="A46" s="12" t="str">
        <f>IF(Configuración!B52="","",Configuración!A52)</f>
        <v/>
      </c>
      <c r="B46" s="12" t="str">
        <f>IF(Configuración!B52="","",Configuración!B52)</f>
        <v/>
      </c>
      <c r="C46" s="12" t="str">
        <f>IF(Configuración!B52="","",Configuración!C52)</f>
        <v/>
      </c>
      <c r="D46" s="12" t="str">
        <f>IF(Configuración!B52="","",Configuración!E52)</f>
        <v/>
      </c>
      <c r="E46" s="12" t="str">
        <f>IF('III Corte'!AC49="","",'III Corte'!AC49)</f>
        <v/>
      </c>
      <c r="F46" s="12" t="str">
        <f>IF('IV Corte'!AC49="","",'IV Corte'!AC49)</f>
        <v/>
      </c>
      <c r="G46" s="12" t="str">
        <f t="shared" si="2"/>
        <v/>
      </c>
      <c r="H46" s="12" t="str">
        <f t="shared" si="3"/>
        <v/>
      </c>
      <c r="I46" s="12" t="str">
        <f>IF(Configuración!B52="","",Configuración!D52)</f>
        <v/>
      </c>
    </row>
    <row r="47" spans="1:9" x14ac:dyDescent="0.25">
      <c r="A47" s="12" t="str">
        <f>IF(Configuración!B53="","",Configuración!A53)</f>
        <v/>
      </c>
      <c r="B47" s="12" t="str">
        <f>IF(Configuración!B53="","",Configuración!B53)</f>
        <v/>
      </c>
      <c r="C47" s="12" t="str">
        <f>IF(Configuración!B53="","",Configuración!C53)</f>
        <v/>
      </c>
      <c r="D47" s="12" t="str">
        <f>IF(Configuración!B53="","",Configuración!E53)</f>
        <v/>
      </c>
      <c r="E47" s="12" t="str">
        <f>IF('III Corte'!AC50="","",'III Corte'!AC50)</f>
        <v/>
      </c>
      <c r="F47" s="12" t="str">
        <f>IF('IV Corte'!AC50="","",'IV Corte'!AC50)</f>
        <v/>
      </c>
      <c r="G47" s="12" t="str">
        <f t="shared" si="2"/>
        <v/>
      </c>
      <c r="H47" s="12" t="str">
        <f t="shared" si="3"/>
        <v/>
      </c>
      <c r="I47" s="12" t="str">
        <f>IF(Configuración!B53="","",Configuración!D53)</f>
        <v/>
      </c>
    </row>
    <row r="48" spans="1:9" x14ac:dyDescent="0.25">
      <c r="A48" s="12" t="str">
        <f>IF(Configuración!B54="","",Configuración!A54)</f>
        <v/>
      </c>
      <c r="B48" s="12" t="str">
        <f>IF(Configuración!B54="","",Configuración!B54)</f>
        <v/>
      </c>
      <c r="C48" s="12" t="str">
        <f>IF(Configuración!B54="","",Configuración!C54)</f>
        <v/>
      </c>
      <c r="D48" s="12" t="str">
        <f>IF(Configuración!B54="","",Configuración!E54)</f>
        <v/>
      </c>
      <c r="E48" s="12" t="str">
        <f>IF('III Corte'!AC51="","",'III Corte'!AC51)</f>
        <v/>
      </c>
      <c r="F48" s="12" t="str">
        <f>IF('IV Corte'!AC51="","",'IV Corte'!AC51)</f>
        <v/>
      </c>
      <c r="G48" s="12" t="str">
        <f t="shared" si="2"/>
        <v/>
      </c>
      <c r="H48" s="12" t="str">
        <f t="shared" si="3"/>
        <v/>
      </c>
      <c r="I48" s="12" t="str">
        <f>IF(Configuración!B54="","",Configuración!D54)</f>
        <v/>
      </c>
    </row>
    <row r="49" spans="1:9" x14ac:dyDescent="0.25">
      <c r="A49" s="12" t="str">
        <f>IF(Configuración!B55="","",Configuración!A55)</f>
        <v/>
      </c>
      <c r="B49" s="12" t="str">
        <f>IF(Configuración!B55="","",Configuración!B55)</f>
        <v/>
      </c>
      <c r="C49" s="12" t="str">
        <f>IF(Configuración!B55="","",Configuración!C55)</f>
        <v/>
      </c>
      <c r="D49" s="12" t="str">
        <f>IF(Configuración!B55="","",Configuración!E55)</f>
        <v/>
      </c>
      <c r="E49" s="12" t="str">
        <f>IF('III Corte'!AC52="","",'III Corte'!AC52)</f>
        <v/>
      </c>
      <c r="F49" s="12" t="str">
        <f>IF('IV Corte'!AC52="","",'IV Corte'!AC52)</f>
        <v/>
      </c>
      <c r="G49" s="12" t="str">
        <f t="shared" si="2"/>
        <v/>
      </c>
      <c r="H49" s="12" t="str">
        <f t="shared" si="3"/>
        <v/>
      </c>
      <c r="I49" s="12" t="str">
        <f>IF(Configuración!B55="","",Configuración!D55)</f>
        <v/>
      </c>
    </row>
    <row r="50" spans="1:9" x14ac:dyDescent="0.25">
      <c r="A50" s="12" t="str">
        <f>IF(Configuración!B56="","",Configuración!A56)</f>
        <v/>
      </c>
      <c r="B50" s="12" t="str">
        <f>IF(Configuración!B56="","",Configuración!B56)</f>
        <v/>
      </c>
      <c r="C50" s="12" t="str">
        <f>IF(Configuración!B56="","",Configuración!C56)</f>
        <v/>
      </c>
      <c r="D50" s="12" t="str">
        <f>IF(Configuración!B56="","",Configuración!E56)</f>
        <v/>
      </c>
      <c r="E50" s="12" t="str">
        <f>IF('III Corte'!AC53="","",'III Corte'!AC53)</f>
        <v/>
      </c>
      <c r="F50" s="12" t="str">
        <f>IF('IV Corte'!AC53="","",'IV Corte'!AC53)</f>
        <v/>
      </c>
      <c r="G50" s="12" t="str">
        <f t="shared" si="2"/>
        <v/>
      </c>
      <c r="H50" s="12" t="str">
        <f t="shared" si="3"/>
        <v/>
      </c>
      <c r="I50" s="12" t="str">
        <f>IF(Configuración!B56="","",Configuración!D56)</f>
        <v/>
      </c>
    </row>
    <row r="51" spans="1:9" x14ac:dyDescent="0.25">
      <c r="A51" s="12" t="str">
        <f>IF(Configuración!B57="","",Configuración!A57)</f>
        <v/>
      </c>
      <c r="B51" s="12" t="str">
        <f>IF(Configuración!B57="","",Configuración!B57)</f>
        <v/>
      </c>
      <c r="C51" s="12" t="str">
        <f>IF(Configuración!B57="","",Configuración!C57)</f>
        <v/>
      </c>
      <c r="D51" s="12" t="str">
        <f>IF(Configuración!B57="","",Configuración!E57)</f>
        <v/>
      </c>
      <c r="E51" s="12" t="str">
        <f>IF('III Corte'!AC54="","",'III Corte'!AC54)</f>
        <v/>
      </c>
      <c r="F51" s="12" t="str">
        <f>IF('IV Corte'!AC54="","",'IV Corte'!AC54)</f>
        <v/>
      </c>
      <c r="G51" s="12" t="str">
        <f t="shared" si="2"/>
        <v/>
      </c>
      <c r="H51" s="12" t="str">
        <f t="shared" si="3"/>
        <v/>
      </c>
      <c r="I51" s="12" t="str">
        <f>IF(Configuración!B57="","",Configuración!D57)</f>
        <v/>
      </c>
    </row>
    <row r="52" spans="1:9" x14ac:dyDescent="0.25">
      <c r="A52" s="12" t="str">
        <f>IF(Configuración!B58="","",Configuración!A58)</f>
        <v/>
      </c>
      <c r="B52" s="12" t="str">
        <f>IF(Configuración!B58="","",Configuración!B58)</f>
        <v/>
      </c>
      <c r="C52" s="12" t="str">
        <f>IF(Configuración!B58="","",Configuración!C58)</f>
        <v/>
      </c>
      <c r="D52" s="12" t="str">
        <f>IF(Configuración!B58="","",Configuración!E58)</f>
        <v/>
      </c>
      <c r="E52" s="12" t="str">
        <f>IF('III Corte'!AC55="","",'III Corte'!AC55)</f>
        <v/>
      </c>
      <c r="F52" s="12" t="str">
        <f>IF('IV Corte'!AC55="","",'IV Corte'!AC55)</f>
        <v/>
      </c>
      <c r="G52" s="12" t="str">
        <f t="shared" si="2"/>
        <v/>
      </c>
      <c r="H52" s="12" t="str">
        <f t="shared" si="3"/>
        <v/>
      </c>
      <c r="I52" s="12" t="str">
        <f>IF(Configuración!B58="","",Configuración!D58)</f>
        <v/>
      </c>
    </row>
    <row r="53" spans="1:9" x14ac:dyDescent="0.25">
      <c r="A53" s="12" t="str">
        <f>IF(Configuración!B59="","",Configuración!A59)</f>
        <v/>
      </c>
      <c r="B53" s="12" t="str">
        <f>IF(Configuración!B59="","",Configuración!B59)</f>
        <v/>
      </c>
      <c r="C53" s="12" t="str">
        <f>IF(Configuración!B59="","",Configuración!C59)</f>
        <v/>
      </c>
      <c r="D53" s="12" t="str">
        <f>IF(Configuración!B59="","",Configuración!E59)</f>
        <v/>
      </c>
      <c r="E53" s="12" t="str">
        <f>IF('III Corte'!AC56="","",'III Corte'!AC56)</f>
        <v/>
      </c>
      <c r="F53" s="12" t="str">
        <f>IF('IV Corte'!AC56="","",'IV Corte'!AC56)</f>
        <v/>
      </c>
      <c r="G53" s="12" t="str">
        <f t="shared" si="2"/>
        <v/>
      </c>
      <c r="H53" s="12" t="str">
        <f t="shared" si="3"/>
        <v/>
      </c>
      <c r="I53" s="12" t="str">
        <f>IF(Configuración!B59="","",Configuración!D59)</f>
        <v/>
      </c>
    </row>
    <row r="54" spans="1:9" x14ac:dyDescent="0.25">
      <c r="A54" s="12" t="str">
        <f>IF(Configuración!B60="","",Configuración!A60)</f>
        <v/>
      </c>
      <c r="B54" s="12" t="str">
        <f>IF(Configuración!B60="","",Configuración!B60)</f>
        <v/>
      </c>
      <c r="C54" s="12" t="str">
        <f>IF(Configuración!B60="","",Configuración!C60)</f>
        <v/>
      </c>
      <c r="D54" s="12" t="str">
        <f>IF(Configuración!B60="","",Configuración!E60)</f>
        <v/>
      </c>
      <c r="E54" s="12" t="str">
        <f>IF('III Corte'!AC57="","",'III Corte'!AC57)</f>
        <v/>
      </c>
      <c r="F54" s="12" t="str">
        <f>IF('IV Corte'!AC57="","",'IV Corte'!AC57)</f>
        <v/>
      </c>
      <c r="G54" s="12" t="str">
        <f t="shared" si="2"/>
        <v/>
      </c>
      <c r="H54" s="12" t="str">
        <f t="shared" si="3"/>
        <v/>
      </c>
      <c r="I54" s="12" t="str">
        <f>IF(Configuración!B60="","",Configuración!D60)</f>
        <v/>
      </c>
    </row>
    <row r="56" spans="1:9" ht="24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</row>
    <row r="58" spans="1:9" ht="17.25" x14ac:dyDescent="0.25">
      <c r="A58" s="38" t="s">
        <v>104</v>
      </c>
      <c r="B58" s="38"/>
      <c r="C58" s="38"/>
      <c r="D58" s="38"/>
      <c r="E58" s="38"/>
      <c r="F58" s="38"/>
      <c r="G58" s="38"/>
    </row>
    <row r="59" spans="1:9" x14ac:dyDescent="0.25">
      <c r="A59" s="42" t="s">
        <v>118</v>
      </c>
      <c r="B59" s="42"/>
      <c r="C59" s="42"/>
      <c r="D59" s="42"/>
      <c r="E59" s="42"/>
      <c r="F59" s="42"/>
      <c r="G59" s="42"/>
    </row>
    <row r="61" spans="1:9" x14ac:dyDescent="0.25">
      <c r="A61" s="26" t="s">
        <v>88</v>
      </c>
      <c r="B61" s="26" t="s">
        <v>106</v>
      </c>
      <c r="C61" s="26" t="s">
        <v>92</v>
      </c>
      <c r="D61" s="26" t="s">
        <v>119</v>
      </c>
      <c r="E61" s="26" t="s">
        <v>31</v>
      </c>
      <c r="F61" s="26" t="s">
        <v>34</v>
      </c>
      <c r="G61" s="26" t="s">
        <v>109</v>
      </c>
    </row>
    <row r="62" spans="1:9" x14ac:dyDescent="0.25">
      <c r="A62" s="14" t="str">
        <f t="shared" ref="A62:A93" si="4">IF(OR($G5="",$G5&gt;75),"",A5)</f>
        <v/>
      </c>
      <c r="B62" s="14" t="str">
        <f t="shared" ref="B62:B93" si="5">IF(OR($G5="",$G5&gt;75),"",B5&amp;" "&amp;C5)</f>
        <v/>
      </c>
      <c r="C62" s="14" t="str">
        <f t="shared" ref="C62:C93" si="6">IF(OR($G5="",$G5&gt;75),"",D5)</f>
        <v/>
      </c>
      <c r="D62" s="14" t="str">
        <f t="shared" ref="D62:D93" si="7">IF(OR($G5="",$G5&gt;75),"",G5)</f>
        <v/>
      </c>
      <c r="E62" s="14" t="str">
        <f t="shared" ref="E62:E93" si="8">IF(OR($G5="",$G5&gt;75),"",H5)</f>
        <v/>
      </c>
      <c r="F62" s="14" t="str">
        <f t="shared" ref="F62:F93" si="9">IF(OR($G5="",$G5&gt;75),"",IF(G5&lt;60,"Prioritario","Preventivo"))</f>
        <v/>
      </c>
      <c r="G62" s="14" t="str">
        <f t="shared" ref="G62:G93" si="10">IF(OR($G5="",$G5&gt;75),"",IF(G5&lt;60,"Nota semestral menor de 60","Nota semestral entre 60 y 75"))</f>
        <v/>
      </c>
    </row>
    <row r="63" spans="1:9" x14ac:dyDescent="0.25">
      <c r="A63" s="14" t="str">
        <f t="shared" si="4"/>
        <v/>
      </c>
      <c r="B63" s="14" t="str">
        <f t="shared" si="5"/>
        <v/>
      </c>
      <c r="C63" s="14" t="str">
        <f t="shared" si="6"/>
        <v/>
      </c>
      <c r="D63" s="14" t="str">
        <f t="shared" si="7"/>
        <v/>
      </c>
      <c r="E63" s="14" t="str">
        <f t="shared" si="8"/>
        <v/>
      </c>
      <c r="F63" s="14" t="str">
        <f t="shared" si="9"/>
        <v/>
      </c>
      <c r="G63" s="14" t="str">
        <f t="shared" si="10"/>
        <v/>
      </c>
    </row>
    <row r="64" spans="1:9" x14ac:dyDescent="0.25">
      <c r="A64" s="14" t="str">
        <f t="shared" si="4"/>
        <v/>
      </c>
      <c r="B64" s="14" t="str">
        <f t="shared" si="5"/>
        <v/>
      </c>
      <c r="C64" s="14" t="str">
        <f t="shared" si="6"/>
        <v/>
      </c>
      <c r="D64" s="14" t="str">
        <f t="shared" si="7"/>
        <v/>
      </c>
      <c r="E64" s="14" t="str">
        <f t="shared" si="8"/>
        <v/>
      </c>
      <c r="F64" s="14" t="str">
        <f t="shared" si="9"/>
        <v/>
      </c>
      <c r="G64" s="14" t="str">
        <f t="shared" si="10"/>
        <v/>
      </c>
    </row>
    <row r="65" spans="1:7" x14ac:dyDescent="0.25">
      <c r="A65" s="14" t="str">
        <f t="shared" si="4"/>
        <v/>
      </c>
      <c r="B65" s="14" t="str">
        <f t="shared" si="5"/>
        <v/>
      </c>
      <c r="C65" s="14" t="str">
        <f t="shared" si="6"/>
        <v/>
      </c>
      <c r="D65" s="14" t="str">
        <f t="shared" si="7"/>
        <v/>
      </c>
      <c r="E65" s="14" t="str">
        <f t="shared" si="8"/>
        <v/>
      </c>
      <c r="F65" s="14" t="str">
        <f t="shared" si="9"/>
        <v/>
      </c>
      <c r="G65" s="14" t="str">
        <f t="shared" si="10"/>
        <v/>
      </c>
    </row>
    <row r="66" spans="1:7" x14ac:dyDescent="0.25">
      <c r="A66" s="14" t="str">
        <f t="shared" si="4"/>
        <v/>
      </c>
      <c r="B66" s="14" t="str">
        <f t="shared" si="5"/>
        <v/>
      </c>
      <c r="C66" s="14" t="str">
        <f t="shared" si="6"/>
        <v/>
      </c>
      <c r="D66" s="14" t="str">
        <f t="shared" si="7"/>
        <v/>
      </c>
      <c r="E66" s="14" t="str">
        <f t="shared" si="8"/>
        <v/>
      </c>
      <c r="F66" s="14" t="str">
        <f t="shared" si="9"/>
        <v/>
      </c>
      <c r="G66" s="14" t="str">
        <f t="shared" si="10"/>
        <v/>
      </c>
    </row>
    <row r="67" spans="1:7" x14ac:dyDescent="0.25">
      <c r="A67" s="14" t="str">
        <f t="shared" si="4"/>
        <v/>
      </c>
      <c r="B67" s="14" t="str">
        <f t="shared" si="5"/>
        <v/>
      </c>
      <c r="C67" s="14" t="str">
        <f t="shared" si="6"/>
        <v/>
      </c>
      <c r="D67" s="14" t="str">
        <f t="shared" si="7"/>
        <v/>
      </c>
      <c r="E67" s="14" t="str">
        <f t="shared" si="8"/>
        <v/>
      </c>
      <c r="F67" s="14" t="str">
        <f t="shared" si="9"/>
        <v/>
      </c>
      <c r="G67" s="14" t="str">
        <f t="shared" si="10"/>
        <v/>
      </c>
    </row>
    <row r="68" spans="1:7" x14ac:dyDescent="0.25">
      <c r="A68" s="14" t="str">
        <f t="shared" si="4"/>
        <v/>
      </c>
      <c r="B68" s="14" t="str">
        <f t="shared" si="5"/>
        <v/>
      </c>
      <c r="C68" s="14" t="str">
        <f t="shared" si="6"/>
        <v/>
      </c>
      <c r="D68" s="14" t="str">
        <f t="shared" si="7"/>
        <v/>
      </c>
      <c r="E68" s="14" t="str">
        <f t="shared" si="8"/>
        <v/>
      </c>
      <c r="F68" s="14" t="str">
        <f t="shared" si="9"/>
        <v/>
      </c>
      <c r="G68" s="14" t="str">
        <f t="shared" si="10"/>
        <v/>
      </c>
    </row>
    <row r="69" spans="1:7" x14ac:dyDescent="0.25">
      <c r="A69" s="14" t="str">
        <f t="shared" si="4"/>
        <v/>
      </c>
      <c r="B69" s="14" t="str">
        <f t="shared" si="5"/>
        <v/>
      </c>
      <c r="C69" s="14" t="str">
        <f t="shared" si="6"/>
        <v/>
      </c>
      <c r="D69" s="14" t="str">
        <f t="shared" si="7"/>
        <v/>
      </c>
      <c r="E69" s="14" t="str">
        <f t="shared" si="8"/>
        <v/>
      </c>
      <c r="F69" s="14" t="str">
        <f t="shared" si="9"/>
        <v/>
      </c>
      <c r="G69" s="14" t="str">
        <f t="shared" si="10"/>
        <v/>
      </c>
    </row>
    <row r="70" spans="1:7" x14ac:dyDescent="0.25">
      <c r="A70" s="14" t="str">
        <f t="shared" si="4"/>
        <v/>
      </c>
      <c r="B70" s="14" t="str">
        <f t="shared" si="5"/>
        <v/>
      </c>
      <c r="C70" s="14" t="str">
        <f t="shared" si="6"/>
        <v/>
      </c>
      <c r="D70" s="14" t="str">
        <f t="shared" si="7"/>
        <v/>
      </c>
      <c r="E70" s="14" t="str">
        <f t="shared" si="8"/>
        <v/>
      </c>
      <c r="F70" s="14" t="str">
        <f t="shared" si="9"/>
        <v/>
      </c>
      <c r="G70" s="14" t="str">
        <f t="shared" si="10"/>
        <v/>
      </c>
    </row>
    <row r="71" spans="1:7" x14ac:dyDescent="0.25">
      <c r="A71" s="14" t="str">
        <f t="shared" si="4"/>
        <v/>
      </c>
      <c r="B71" s="14" t="str">
        <f t="shared" si="5"/>
        <v/>
      </c>
      <c r="C71" s="14" t="str">
        <f t="shared" si="6"/>
        <v/>
      </c>
      <c r="D71" s="14" t="str">
        <f t="shared" si="7"/>
        <v/>
      </c>
      <c r="E71" s="14" t="str">
        <f t="shared" si="8"/>
        <v/>
      </c>
      <c r="F71" s="14" t="str">
        <f t="shared" si="9"/>
        <v/>
      </c>
      <c r="G71" s="14" t="str">
        <f t="shared" si="10"/>
        <v/>
      </c>
    </row>
    <row r="72" spans="1:7" x14ac:dyDescent="0.25">
      <c r="A72" s="14" t="str">
        <f t="shared" si="4"/>
        <v/>
      </c>
      <c r="B72" s="14" t="str">
        <f t="shared" si="5"/>
        <v/>
      </c>
      <c r="C72" s="14" t="str">
        <f t="shared" si="6"/>
        <v/>
      </c>
      <c r="D72" s="14" t="str">
        <f t="shared" si="7"/>
        <v/>
      </c>
      <c r="E72" s="14" t="str">
        <f t="shared" si="8"/>
        <v/>
      </c>
      <c r="F72" s="14" t="str">
        <f t="shared" si="9"/>
        <v/>
      </c>
      <c r="G72" s="14" t="str">
        <f t="shared" si="10"/>
        <v/>
      </c>
    </row>
    <row r="73" spans="1:7" x14ac:dyDescent="0.25">
      <c r="A73" s="14" t="str">
        <f t="shared" si="4"/>
        <v/>
      </c>
      <c r="B73" s="14" t="str">
        <f t="shared" si="5"/>
        <v/>
      </c>
      <c r="C73" s="14" t="str">
        <f t="shared" si="6"/>
        <v/>
      </c>
      <c r="D73" s="14" t="str">
        <f t="shared" si="7"/>
        <v/>
      </c>
      <c r="E73" s="14" t="str">
        <f t="shared" si="8"/>
        <v/>
      </c>
      <c r="F73" s="14" t="str">
        <f t="shared" si="9"/>
        <v/>
      </c>
      <c r="G73" s="14" t="str">
        <f t="shared" si="10"/>
        <v/>
      </c>
    </row>
    <row r="74" spans="1:7" x14ac:dyDescent="0.25">
      <c r="A74" s="14" t="str">
        <f t="shared" si="4"/>
        <v/>
      </c>
      <c r="B74" s="14" t="str">
        <f t="shared" si="5"/>
        <v/>
      </c>
      <c r="C74" s="14" t="str">
        <f t="shared" si="6"/>
        <v/>
      </c>
      <c r="D74" s="14" t="str">
        <f t="shared" si="7"/>
        <v/>
      </c>
      <c r="E74" s="14" t="str">
        <f t="shared" si="8"/>
        <v/>
      </c>
      <c r="F74" s="14" t="str">
        <f t="shared" si="9"/>
        <v/>
      </c>
      <c r="G74" s="14" t="str">
        <f t="shared" si="10"/>
        <v/>
      </c>
    </row>
    <row r="75" spans="1:7" x14ac:dyDescent="0.25">
      <c r="A75" s="14" t="str">
        <f t="shared" si="4"/>
        <v/>
      </c>
      <c r="B75" s="14" t="str">
        <f t="shared" si="5"/>
        <v/>
      </c>
      <c r="C75" s="14" t="str">
        <f t="shared" si="6"/>
        <v/>
      </c>
      <c r="D75" s="14" t="str">
        <f t="shared" si="7"/>
        <v/>
      </c>
      <c r="E75" s="14" t="str">
        <f t="shared" si="8"/>
        <v/>
      </c>
      <c r="F75" s="14" t="str">
        <f t="shared" si="9"/>
        <v/>
      </c>
      <c r="G75" s="14" t="str">
        <f t="shared" si="10"/>
        <v/>
      </c>
    </row>
    <row r="76" spans="1:7" x14ac:dyDescent="0.25">
      <c r="A76" s="14" t="str">
        <f t="shared" si="4"/>
        <v/>
      </c>
      <c r="B76" s="14" t="str">
        <f t="shared" si="5"/>
        <v/>
      </c>
      <c r="C76" s="14" t="str">
        <f t="shared" si="6"/>
        <v/>
      </c>
      <c r="D76" s="14" t="str">
        <f t="shared" si="7"/>
        <v/>
      </c>
      <c r="E76" s="14" t="str">
        <f t="shared" si="8"/>
        <v/>
      </c>
      <c r="F76" s="14" t="str">
        <f t="shared" si="9"/>
        <v/>
      </c>
      <c r="G76" s="14" t="str">
        <f t="shared" si="10"/>
        <v/>
      </c>
    </row>
    <row r="77" spans="1:7" x14ac:dyDescent="0.25">
      <c r="A77" s="14" t="str">
        <f t="shared" si="4"/>
        <v/>
      </c>
      <c r="B77" s="14" t="str">
        <f t="shared" si="5"/>
        <v/>
      </c>
      <c r="C77" s="14" t="str">
        <f t="shared" si="6"/>
        <v/>
      </c>
      <c r="D77" s="14" t="str">
        <f t="shared" si="7"/>
        <v/>
      </c>
      <c r="E77" s="14" t="str">
        <f t="shared" si="8"/>
        <v/>
      </c>
      <c r="F77" s="14" t="str">
        <f t="shared" si="9"/>
        <v/>
      </c>
      <c r="G77" s="14" t="str">
        <f t="shared" si="10"/>
        <v/>
      </c>
    </row>
    <row r="78" spans="1:7" x14ac:dyDescent="0.25">
      <c r="A78" s="14" t="str">
        <f t="shared" si="4"/>
        <v/>
      </c>
      <c r="B78" s="14" t="str">
        <f t="shared" si="5"/>
        <v/>
      </c>
      <c r="C78" s="14" t="str">
        <f t="shared" si="6"/>
        <v/>
      </c>
      <c r="D78" s="14" t="str">
        <f t="shared" si="7"/>
        <v/>
      </c>
      <c r="E78" s="14" t="str">
        <f t="shared" si="8"/>
        <v/>
      </c>
      <c r="F78" s="14" t="str">
        <f t="shared" si="9"/>
        <v/>
      </c>
      <c r="G78" s="14" t="str">
        <f t="shared" si="10"/>
        <v/>
      </c>
    </row>
    <row r="79" spans="1:7" x14ac:dyDescent="0.25">
      <c r="A79" s="14" t="str">
        <f t="shared" si="4"/>
        <v/>
      </c>
      <c r="B79" s="14" t="str">
        <f t="shared" si="5"/>
        <v/>
      </c>
      <c r="C79" s="14" t="str">
        <f t="shared" si="6"/>
        <v/>
      </c>
      <c r="D79" s="14" t="str">
        <f t="shared" si="7"/>
        <v/>
      </c>
      <c r="E79" s="14" t="str">
        <f t="shared" si="8"/>
        <v/>
      </c>
      <c r="F79" s="14" t="str">
        <f t="shared" si="9"/>
        <v/>
      </c>
      <c r="G79" s="14" t="str">
        <f t="shared" si="10"/>
        <v/>
      </c>
    </row>
    <row r="80" spans="1:7" x14ac:dyDescent="0.25">
      <c r="A80" s="14" t="str">
        <f t="shared" si="4"/>
        <v/>
      </c>
      <c r="B80" s="14" t="str">
        <f t="shared" si="5"/>
        <v/>
      </c>
      <c r="C80" s="14" t="str">
        <f t="shared" si="6"/>
        <v/>
      </c>
      <c r="D80" s="14" t="str">
        <f t="shared" si="7"/>
        <v/>
      </c>
      <c r="E80" s="14" t="str">
        <f t="shared" si="8"/>
        <v/>
      </c>
      <c r="F80" s="14" t="str">
        <f t="shared" si="9"/>
        <v/>
      </c>
      <c r="G80" s="14" t="str">
        <f t="shared" si="10"/>
        <v/>
      </c>
    </row>
    <row r="81" spans="1:7" x14ac:dyDescent="0.25">
      <c r="A81" s="14" t="str">
        <f t="shared" si="4"/>
        <v/>
      </c>
      <c r="B81" s="14" t="str">
        <f t="shared" si="5"/>
        <v/>
      </c>
      <c r="C81" s="14" t="str">
        <f t="shared" si="6"/>
        <v/>
      </c>
      <c r="D81" s="14" t="str">
        <f t="shared" si="7"/>
        <v/>
      </c>
      <c r="E81" s="14" t="str">
        <f t="shared" si="8"/>
        <v/>
      </c>
      <c r="F81" s="14" t="str">
        <f t="shared" si="9"/>
        <v/>
      </c>
      <c r="G81" s="14" t="str">
        <f t="shared" si="10"/>
        <v/>
      </c>
    </row>
    <row r="82" spans="1:7" x14ac:dyDescent="0.25">
      <c r="A82" s="14" t="str">
        <f t="shared" si="4"/>
        <v/>
      </c>
      <c r="B82" s="14" t="str">
        <f t="shared" si="5"/>
        <v/>
      </c>
      <c r="C82" s="14" t="str">
        <f t="shared" si="6"/>
        <v/>
      </c>
      <c r="D82" s="14" t="str">
        <f t="shared" si="7"/>
        <v/>
      </c>
      <c r="E82" s="14" t="str">
        <f t="shared" si="8"/>
        <v/>
      </c>
      <c r="F82" s="14" t="str">
        <f t="shared" si="9"/>
        <v/>
      </c>
      <c r="G82" s="14" t="str">
        <f t="shared" si="10"/>
        <v/>
      </c>
    </row>
    <row r="83" spans="1:7" x14ac:dyDescent="0.25">
      <c r="A83" s="14" t="str">
        <f t="shared" si="4"/>
        <v/>
      </c>
      <c r="B83" s="14" t="str">
        <f t="shared" si="5"/>
        <v/>
      </c>
      <c r="C83" s="14" t="str">
        <f t="shared" si="6"/>
        <v/>
      </c>
      <c r="D83" s="14" t="str">
        <f t="shared" si="7"/>
        <v/>
      </c>
      <c r="E83" s="14" t="str">
        <f t="shared" si="8"/>
        <v/>
      </c>
      <c r="F83" s="14" t="str">
        <f t="shared" si="9"/>
        <v/>
      </c>
      <c r="G83" s="14" t="str">
        <f t="shared" si="10"/>
        <v/>
      </c>
    </row>
    <row r="84" spans="1:7" x14ac:dyDescent="0.25">
      <c r="A84" s="14" t="str">
        <f t="shared" si="4"/>
        <v/>
      </c>
      <c r="B84" s="14" t="str">
        <f t="shared" si="5"/>
        <v/>
      </c>
      <c r="C84" s="14" t="str">
        <f t="shared" si="6"/>
        <v/>
      </c>
      <c r="D84" s="14" t="str">
        <f t="shared" si="7"/>
        <v/>
      </c>
      <c r="E84" s="14" t="str">
        <f t="shared" si="8"/>
        <v/>
      </c>
      <c r="F84" s="14" t="str">
        <f t="shared" si="9"/>
        <v/>
      </c>
      <c r="G84" s="14" t="str">
        <f t="shared" si="10"/>
        <v/>
      </c>
    </row>
    <row r="85" spans="1:7" x14ac:dyDescent="0.25">
      <c r="A85" s="14" t="str">
        <f t="shared" si="4"/>
        <v/>
      </c>
      <c r="B85" s="14" t="str">
        <f t="shared" si="5"/>
        <v/>
      </c>
      <c r="C85" s="14" t="str">
        <f t="shared" si="6"/>
        <v/>
      </c>
      <c r="D85" s="14" t="str">
        <f t="shared" si="7"/>
        <v/>
      </c>
      <c r="E85" s="14" t="str">
        <f t="shared" si="8"/>
        <v/>
      </c>
      <c r="F85" s="14" t="str">
        <f t="shared" si="9"/>
        <v/>
      </c>
      <c r="G85" s="14" t="str">
        <f t="shared" si="10"/>
        <v/>
      </c>
    </row>
    <row r="86" spans="1:7" x14ac:dyDescent="0.25">
      <c r="A86" s="14" t="str">
        <f t="shared" si="4"/>
        <v/>
      </c>
      <c r="B86" s="14" t="str">
        <f t="shared" si="5"/>
        <v/>
      </c>
      <c r="C86" s="14" t="str">
        <f t="shared" si="6"/>
        <v/>
      </c>
      <c r="D86" s="14" t="str">
        <f t="shared" si="7"/>
        <v/>
      </c>
      <c r="E86" s="14" t="str">
        <f t="shared" si="8"/>
        <v/>
      </c>
      <c r="F86" s="14" t="str">
        <f t="shared" si="9"/>
        <v/>
      </c>
      <c r="G86" s="14" t="str">
        <f t="shared" si="10"/>
        <v/>
      </c>
    </row>
    <row r="87" spans="1:7" x14ac:dyDescent="0.25">
      <c r="A87" s="14" t="str">
        <f t="shared" si="4"/>
        <v/>
      </c>
      <c r="B87" s="14" t="str">
        <f t="shared" si="5"/>
        <v/>
      </c>
      <c r="C87" s="14" t="str">
        <f t="shared" si="6"/>
        <v/>
      </c>
      <c r="D87" s="14" t="str">
        <f t="shared" si="7"/>
        <v/>
      </c>
      <c r="E87" s="14" t="str">
        <f t="shared" si="8"/>
        <v/>
      </c>
      <c r="F87" s="14" t="str">
        <f t="shared" si="9"/>
        <v/>
      </c>
      <c r="G87" s="14" t="str">
        <f t="shared" si="10"/>
        <v/>
      </c>
    </row>
    <row r="88" spans="1:7" x14ac:dyDescent="0.25">
      <c r="A88" s="14" t="str">
        <f t="shared" si="4"/>
        <v/>
      </c>
      <c r="B88" s="14" t="str">
        <f t="shared" si="5"/>
        <v/>
      </c>
      <c r="C88" s="14" t="str">
        <f t="shared" si="6"/>
        <v/>
      </c>
      <c r="D88" s="14" t="str">
        <f t="shared" si="7"/>
        <v/>
      </c>
      <c r="E88" s="14" t="str">
        <f t="shared" si="8"/>
        <v/>
      </c>
      <c r="F88" s="14" t="str">
        <f t="shared" si="9"/>
        <v/>
      </c>
      <c r="G88" s="14" t="str">
        <f t="shared" si="10"/>
        <v/>
      </c>
    </row>
    <row r="89" spans="1:7" x14ac:dyDescent="0.25">
      <c r="A89" s="14" t="str">
        <f t="shared" si="4"/>
        <v/>
      </c>
      <c r="B89" s="14" t="str">
        <f t="shared" si="5"/>
        <v/>
      </c>
      <c r="C89" s="14" t="str">
        <f t="shared" si="6"/>
        <v/>
      </c>
      <c r="D89" s="14" t="str">
        <f t="shared" si="7"/>
        <v/>
      </c>
      <c r="E89" s="14" t="str">
        <f t="shared" si="8"/>
        <v/>
      </c>
      <c r="F89" s="14" t="str">
        <f t="shared" si="9"/>
        <v/>
      </c>
      <c r="G89" s="14" t="str">
        <f t="shared" si="10"/>
        <v/>
      </c>
    </row>
    <row r="90" spans="1:7" x14ac:dyDescent="0.25">
      <c r="A90" s="14" t="str">
        <f t="shared" si="4"/>
        <v/>
      </c>
      <c r="B90" s="14" t="str">
        <f t="shared" si="5"/>
        <v/>
      </c>
      <c r="C90" s="14" t="str">
        <f t="shared" si="6"/>
        <v/>
      </c>
      <c r="D90" s="14" t="str">
        <f t="shared" si="7"/>
        <v/>
      </c>
      <c r="E90" s="14" t="str">
        <f t="shared" si="8"/>
        <v/>
      </c>
      <c r="F90" s="14" t="str">
        <f t="shared" si="9"/>
        <v/>
      </c>
      <c r="G90" s="14" t="str">
        <f t="shared" si="10"/>
        <v/>
      </c>
    </row>
    <row r="91" spans="1:7" x14ac:dyDescent="0.25">
      <c r="A91" s="14" t="str">
        <f t="shared" si="4"/>
        <v/>
      </c>
      <c r="B91" s="14" t="str">
        <f t="shared" si="5"/>
        <v/>
      </c>
      <c r="C91" s="14" t="str">
        <f t="shared" si="6"/>
        <v/>
      </c>
      <c r="D91" s="14" t="str">
        <f t="shared" si="7"/>
        <v/>
      </c>
      <c r="E91" s="14" t="str">
        <f t="shared" si="8"/>
        <v/>
      </c>
      <c r="F91" s="14" t="str">
        <f t="shared" si="9"/>
        <v/>
      </c>
      <c r="G91" s="14" t="str">
        <f t="shared" si="10"/>
        <v/>
      </c>
    </row>
    <row r="92" spans="1:7" x14ac:dyDescent="0.25">
      <c r="A92" s="14" t="str">
        <f t="shared" si="4"/>
        <v/>
      </c>
      <c r="B92" s="14" t="str">
        <f t="shared" si="5"/>
        <v/>
      </c>
      <c r="C92" s="14" t="str">
        <f t="shared" si="6"/>
        <v/>
      </c>
      <c r="D92" s="14" t="str">
        <f t="shared" si="7"/>
        <v/>
      </c>
      <c r="E92" s="14" t="str">
        <f t="shared" si="8"/>
        <v/>
      </c>
      <c r="F92" s="14" t="str">
        <f t="shared" si="9"/>
        <v/>
      </c>
      <c r="G92" s="14" t="str">
        <f t="shared" si="10"/>
        <v/>
      </c>
    </row>
    <row r="93" spans="1:7" x14ac:dyDescent="0.25">
      <c r="A93" s="14" t="str">
        <f t="shared" si="4"/>
        <v/>
      </c>
      <c r="B93" s="14" t="str">
        <f t="shared" si="5"/>
        <v/>
      </c>
      <c r="C93" s="14" t="str">
        <f t="shared" si="6"/>
        <v/>
      </c>
      <c r="D93" s="14" t="str">
        <f t="shared" si="7"/>
        <v/>
      </c>
      <c r="E93" s="14" t="str">
        <f t="shared" si="8"/>
        <v/>
      </c>
      <c r="F93" s="14" t="str">
        <f t="shared" si="9"/>
        <v/>
      </c>
      <c r="G93" s="14" t="str">
        <f t="shared" si="10"/>
        <v/>
      </c>
    </row>
    <row r="94" spans="1:7" x14ac:dyDescent="0.25">
      <c r="A94" s="14" t="str">
        <f t="shared" ref="A94:A125" si="11">IF(OR($G37="",$G37&gt;75),"",A37)</f>
        <v/>
      </c>
      <c r="B94" s="14" t="str">
        <f t="shared" ref="B94:B125" si="12">IF(OR($G37="",$G37&gt;75),"",B37&amp;" "&amp;C37)</f>
        <v/>
      </c>
      <c r="C94" s="14" t="str">
        <f t="shared" ref="C94:C125" si="13">IF(OR($G37="",$G37&gt;75),"",D37)</f>
        <v/>
      </c>
      <c r="D94" s="14" t="str">
        <f t="shared" ref="D94:D125" si="14">IF(OR($G37="",$G37&gt;75),"",G37)</f>
        <v/>
      </c>
      <c r="E94" s="14" t="str">
        <f t="shared" ref="E94:E125" si="15">IF(OR($G37="",$G37&gt;75),"",H37)</f>
        <v/>
      </c>
      <c r="F94" s="14" t="str">
        <f t="shared" ref="F94:F125" si="16">IF(OR($G37="",$G37&gt;75),"",IF(G37&lt;60,"Prioritario","Preventivo"))</f>
        <v/>
      </c>
      <c r="G94" s="14" t="str">
        <f t="shared" ref="G94:G125" si="17">IF(OR($G37="",$G37&gt;75),"",IF(G37&lt;60,"Nota semestral menor de 60","Nota semestral entre 60 y 75"))</f>
        <v/>
      </c>
    </row>
    <row r="95" spans="1:7" x14ac:dyDescent="0.25">
      <c r="A95" s="14" t="str">
        <f t="shared" si="11"/>
        <v/>
      </c>
      <c r="B95" s="14" t="str">
        <f t="shared" si="12"/>
        <v/>
      </c>
      <c r="C95" s="14" t="str">
        <f t="shared" si="13"/>
        <v/>
      </c>
      <c r="D95" s="14" t="str">
        <f t="shared" si="14"/>
        <v/>
      </c>
      <c r="E95" s="14" t="str">
        <f t="shared" si="15"/>
        <v/>
      </c>
      <c r="F95" s="14" t="str">
        <f t="shared" si="16"/>
        <v/>
      </c>
      <c r="G95" s="14" t="str">
        <f t="shared" si="17"/>
        <v/>
      </c>
    </row>
    <row r="96" spans="1:7" x14ac:dyDescent="0.25">
      <c r="A96" s="14" t="str">
        <f t="shared" si="11"/>
        <v/>
      </c>
      <c r="B96" s="14" t="str">
        <f t="shared" si="12"/>
        <v/>
      </c>
      <c r="C96" s="14" t="str">
        <f t="shared" si="13"/>
        <v/>
      </c>
      <c r="D96" s="14" t="str">
        <f t="shared" si="14"/>
        <v/>
      </c>
      <c r="E96" s="14" t="str">
        <f t="shared" si="15"/>
        <v/>
      </c>
      <c r="F96" s="14" t="str">
        <f t="shared" si="16"/>
        <v/>
      </c>
      <c r="G96" s="14" t="str">
        <f t="shared" si="17"/>
        <v/>
      </c>
    </row>
    <row r="97" spans="1:7" x14ac:dyDescent="0.25">
      <c r="A97" s="14" t="str">
        <f t="shared" si="11"/>
        <v/>
      </c>
      <c r="B97" s="14" t="str">
        <f t="shared" si="12"/>
        <v/>
      </c>
      <c r="C97" s="14" t="str">
        <f t="shared" si="13"/>
        <v/>
      </c>
      <c r="D97" s="14" t="str">
        <f t="shared" si="14"/>
        <v/>
      </c>
      <c r="E97" s="14" t="str">
        <f t="shared" si="15"/>
        <v/>
      </c>
      <c r="F97" s="14" t="str">
        <f t="shared" si="16"/>
        <v/>
      </c>
      <c r="G97" s="14" t="str">
        <f t="shared" si="17"/>
        <v/>
      </c>
    </row>
    <row r="98" spans="1:7" x14ac:dyDescent="0.25">
      <c r="A98" s="14" t="str">
        <f t="shared" si="11"/>
        <v/>
      </c>
      <c r="B98" s="14" t="str">
        <f t="shared" si="12"/>
        <v/>
      </c>
      <c r="C98" s="14" t="str">
        <f t="shared" si="13"/>
        <v/>
      </c>
      <c r="D98" s="14" t="str">
        <f t="shared" si="14"/>
        <v/>
      </c>
      <c r="E98" s="14" t="str">
        <f t="shared" si="15"/>
        <v/>
      </c>
      <c r="F98" s="14" t="str">
        <f t="shared" si="16"/>
        <v/>
      </c>
      <c r="G98" s="14" t="str">
        <f t="shared" si="17"/>
        <v/>
      </c>
    </row>
    <row r="99" spans="1:7" x14ac:dyDescent="0.25">
      <c r="A99" s="14" t="str">
        <f t="shared" si="11"/>
        <v/>
      </c>
      <c r="B99" s="14" t="str">
        <f t="shared" si="12"/>
        <v/>
      </c>
      <c r="C99" s="14" t="str">
        <f t="shared" si="13"/>
        <v/>
      </c>
      <c r="D99" s="14" t="str">
        <f t="shared" si="14"/>
        <v/>
      </c>
      <c r="E99" s="14" t="str">
        <f t="shared" si="15"/>
        <v/>
      </c>
      <c r="F99" s="14" t="str">
        <f t="shared" si="16"/>
        <v/>
      </c>
      <c r="G99" s="14" t="str">
        <f t="shared" si="17"/>
        <v/>
      </c>
    </row>
    <row r="100" spans="1:7" x14ac:dyDescent="0.25">
      <c r="A100" s="14" t="str">
        <f t="shared" si="11"/>
        <v/>
      </c>
      <c r="B100" s="14" t="str">
        <f t="shared" si="12"/>
        <v/>
      </c>
      <c r="C100" s="14" t="str">
        <f t="shared" si="13"/>
        <v/>
      </c>
      <c r="D100" s="14" t="str">
        <f t="shared" si="14"/>
        <v/>
      </c>
      <c r="E100" s="14" t="str">
        <f t="shared" si="15"/>
        <v/>
      </c>
      <c r="F100" s="14" t="str">
        <f t="shared" si="16"/>
        <v/>
      </c>
      <c r="G100" s="14" t="str">
        <f t="shared" si="17"/>
        <v/>
      </c>
    </row>
    <row r="101" spans="1:7" x14ac:dyDescent="0.25">
      <c r="A101" s="14" t="str">
        <f t="shared" si="11"/>
        <v/>
      </c>
      <c r="B101" s="14" t="str">
        <f t="shared" si="12"/>
        <v/>
      </c>
      <c r="C101" s="14" t="str">
        <f t="shared" si="13"/>
        <v/>
      </c>
      <c r="D101" s="14" t="str">
        <f t="shared" si="14"/>
        <v/>
      </c>
      <c r="E101" s="14" t="str">
        <f t="shared" si="15"/>
        <v/>
      </c>
      <c r="F101" s="14" t="str">
        <f t="shared" si="16"/>
        <v/>
      </c>
      <c r="G101" s="14" t="str">
        <f t="shared" si="17"/>
        <v/>
      </c>
    </row>
    <row r="102" spans="1:7" x14ac:dyDescent="0.25">
      <c r="A102" s="14" t="str">
        <f t="shared" si="11"/>
        <v/>
      </c>
      <c r="B102" s="14" t="str">
        <f t="shared" si="12"/>
        <v/>
      </c>
      <c r="C102" s="14" t="str">
        <f t="shared" si="13"/>
        <v/>
      </c>
      <c r="D102" s="14" t="str">
        <f t="shared" si="14"/>
        <v/>
      </c>
      <c r="E102" s="14" t="str">
        <f t="shared" si="15"/>
        <v/>
      </c>
      <c r="F102" s="14" t="str">
        <f t="shared" si="16"/>
        <v/>
      </c>
      <c r="G102" s="14" t="str">
        <f t="shared" si="17"/>
        <v/>
      </c>
    </row>
    <row r="103" spans="1:7" x14ac:dyDescent="0.25">
      <c r="A103" s="14" t="str">
        <f t="shared" si="11"/>
        <v/>
      </c>
      <c r="B103" s="14" t="str">
        <f t="shared" si="12"/>
        <v/>
      </c>
      <c r="C103" s="14" t="str">
        <f t="shared" si="13"/>
        <v/>
      </c>
      <c r="D103" s="14" t="str">
        <f t="shared" si="14"/>
        <v/>
      </c>
      <c r="E103" s="14" t="str">
        <f t="shared" si="15"/>
        <v/>
      </c>
      <c r="F103" s="14" t="str">
        <f t="shared" si="16"/>
        <v/>
      </c>
      <c r="G103" s="14" t="str">
        <f t="shared" si="17"/>
        <v/>
      </c>
    </row>
    <row r="104" spans="1:7" x14ac:dyDescent="0.25">
      <c r="A104" s="14" t="str">
        <f t="shared" si="11"/>
        <v/>
      </c>
      <c r="B104" s="14" t="str">
        <f t="shared" si="12"/>
        <v/>
      </c>
      <c r="C104" s="14" t="str">
        <f t="shared" si="13"/>
        <v/>
      </c>
      <c r="D104" s="14" t="str">
        <f t="shared" si="14"/>
        <v/>
      </c>
      <c r="E104" s="14" t="str">
        <f t="shared" si="15"/>
        <v/>
      </c>
      <c r="F104" s="14" t="str">
        <f t="shared" si="16"/>
        <v/>
      </c>
      <c r="G104" s="14" t="str">
        <f t="shared" si="17"/>
        <v/>
      </c>
    </row>
    <row r="105" spans="1:7" x14ac:dyDescent="0.25">
      <c r="A105" s="14" t="str">
        <f t="shared" si="11"/>
        <v/>
      </c>
      <c r="B105" s="14" t="str">
        <f t="shared" si="12"/>
        <v/>
      </c>
      <c r="C105" s="14" t="str">
        <f t="shared" si="13"/>
        <v/>
      </c>
      <c r="D105" s="14" t="str">
        <f t="shared" si="14"/>
        <v/>
      </c>
      <c r="E105" s="14" t="str">
        <f t="shared" si="15"/>
        <v/>
      </c>
      <c r="F105" s="14" t="str">
        <f t="shared" si="16"/>
        <v/>
      </c>
      <c r="G105" s="14" t="str">
        <f t="shared" si="17"/>
        <v/>
      </c>
    </row>
    <row r="106" spans="1:7" x14ac:dyDescent="0.25">
      <c r="A106" s="14" t="str">
        <f t="shared" si="11"/>
        <v/>
      </c>
      <c r="B106" s="14" t="str">
        <f t="shared" si="12"/>
        <v/>
      </c>
      <c r="C106" s="14" t="str">
        <f t="shared" si="13"/>
        <v/>
      </c>
      <c r="D106" s="14" t="str">
        <f t="shared" si="14"/>
        <v/>
      </c>
      <c r="E106" s="14" t="str">
        <f t="shared" si="15"/>
        <v/>
      </c>
      <c r="F106" s="14" t="str">
        <f t="shared" si="16"/>
        <v/>
      </c>
      <c r="G106" s="14" t="str">
        <f t="shared" si="17"/>
        <v/>
      </c>
    </row>
    <row r="107" spans="1:7" x14ac:dyDescent="0.25">
      <c r="A107" s="14" t="str">
        <f t="shared" si="11"/>
        <v/>
      </c>
      <c r="B107" s="14" t="str">
        <f t="shared" si="12"/>
        <v/>
      </c>
      <c r="C107" s="14" t="str">
        <f t="shared" si="13"/>
        <v/>
      </c>
      <c r="D107" s="14" t="str">
        <f t="shared" si="14"/>
        <v/>
      </c>
      <c r="E107" s="14" t="str">
        <f t="shared" si="15"/>
        <v/>
      </c>
      <c r="F107" s="14" t="str">
        <f t="shared" si="16"/>
        <v/>
      </c>
      <c r="G107" s="14" t="str">
        <f t="shared" si="17"/>
        <v/>
      </c>
    </row>
    <row r="108" spans="1:7" x14ac:dyDescent="0.25">
      <c r="A108" s="14" t="str">
        <f t="shared" si="11"/>
        <v/>
      </c>
      <c r="B108" s="14" t="str">
        <f t="shared" si="12"/>
        <v/>
      </c>
      <c r="C108" s="14" t="str">
        <f t="shared" si="13"/>
        <v/>
      </c>
      <c r="D108" s="14" t="str">
        <f t="shared" si="14"/>
        <v/>
      </c>
      <c r="E108" s="14" t="str">
        <f t="shared" si="15"/>
        <v/>
      </c>
      <c r="F108" s="14" t="str">
        <f t="shared" si="16"/>
        <v/>
      </c>
      <c r="G108" s="14" t="str">
        <f t="shared" si="17"/>
        <v/>
      </c>
    </row>
    <row r="109" spans="1:7" x14ac:dyDescent="0.25">
      <c r="A109" s="14" t="str">
        <f t="shared" si="11"/>
        <v/>
      </c>
      <c r="B109" s="14" t="str">
        <f t="shared" si="12"/>
        <v/>
      </c>
      <c r="C109" s="14" t="str">
        <f t="shared" si="13"/>
        <v/>
      </c>
      <c r="D109" s="14" t="str">
        <f t="shared" si="14"/>
        <v/>
      </c>
      <c r="E109" s="14" t="str">
        <f t="shared" si="15"/>
        <v/>
      </c>
      <c r="F109" s="14" t="str">
        <f t="shared" si="16"/>
        <v/>
      </c>
      <c r="G109" s="14" t="str">
        <f t="shared" si="17"/>
        <v/>
      </c>
    </row>
    <row r="110" spans="1:7" x14ac:dyDescent="0.25">
      <c r="A110" s="14" t="str">
        <f t="shared" si="11"/>
        <v/>
      </c>
      <c r="B110" s="14" t="str">
        <f t="shared" si="12"/>
        <v/>
      </c>
      <c r="C110" s="14" t="str">
        <f t="shared" si="13"/>
        <v/>
      </c>
      <c r="D110" s="14" t="str">
        <f t="shared" si="14"/>
        <v/>
      </c>
      <c r="E110" s="14" t="str">
        <f t="shared" si="15"/>
        <v/>
      </c>
      <c r="F110" s="14" t="str">
        <f t="shared" si="16"/>
        <v/>
      </c>
      <c r="G110" s="14" t="str">
        <f t="shared" si="17"/>
        <v/>
      </c>
    </row>
    <row r="111" spans="1:7" x14ac:dyDescent="0.25">
      <c r="A111" s="14" t="str">
        <f t="shared" si="11"/>
        <v/>
      </c>
      <c r="B111" s="14" t="str">
        <f t="shared" si="12"/>
        <v/>
      </c>
      <c r="C111" s="14" t="str">
        <f t="shared" si="13"/>
        <v/>
      </c>
      <c r="D111" s="14" t="str">
        <f t="shared" si="14"/>
        <v/>
      </c>
      <c r="E111" s="14" t="str">
        <f t="shared" si="15"/>
        <v/>
      </c>
      <c r="F111" s="14" t="str">
        <f t="shared" si="16"/>
        <v/>
      </c>
      <c r="G111" s="14" t="str">
        <f t="shared" si="17"/>
        <v/>
      </c>
    </row>
    <row r="113" spans="1:9" x14ac:dyDescent="0.25">
      <c r="A113" s="41" t="s">
        <v>117</v>
      </c>
      <c r="B113" s="41"/>
      <c r="C113" s="41"/>
      <c r="D113" s="41"/>
      <c r="E113" s="41"/>
      <c r="F113" s="41"/>
      <c r="G113" s="41"/>
      <c r="H113" s="41"/>
      <c r="I113" s="41"/>
    </row>
  </sheetData>
  <sheetProtection sheet="1" objects="1" scenarios="1" selectLockedCells="0" selectUnlockedCells="0"/>
  <mergeCells count="4">
    <mergeCell ref="A1:I1"/>
    <mergeCell ref="A58:G58"/>
    <mergeCell ref="A59:G59"/>
    <mergeCell ref="A113:I113"/>
  </mergeCells>
  <conditionalFormatting sqref="F62:F111">
    <cfRule type="expression" dxfId="1" priority="1">
      <formula>F62="Prioritario"</formula>
    </cfRule>
    <cfRule type="expression" dxfId="0" priority="2">
      <formula>F62="Preventivo"</formula>
    </cfRule>
  </conditionalFormatting>
  <dataValidations count="4">
    <dataValidation type="custom" allowBlank="1" showErrorMessage="1" errorTitle="Celda protegida" error="Esta celda se calcula automáticamente." sqref="A5:I54" xr:uid="{00000000-0002-0000-0800-000000000000}">
      <formula1>FALSE</formula1>
    </dataValidation>
    <dataValidation type="custom" allowBlank="1" showErrorMessage="1" errorTitle="Zona protegida" error="Información de autoría protegida. No debe eliminarse ni modificarse." sqref="A56:I56" xr:uid="{00000000-0002-0000-0800-000001000000}">
      <formula1>FALSE</formula1>
    </dataValidation>
    <dataValidation type="custom" allowBlank="1" showErrorMessage="1" errorTitle="Zona protegida" error="Hoja de cálculo automático. Las fórmulas y la autoría están protegidas." sqref="A1:I56" xr:uid="{00000000-0002-0000-0800-000002000000}">
      <formula1>FALSE</formula1>
    </dataValidation>
    <dataValidation type="custom" allowBlank="1" showErrorMessage="1" errorTitle="Zona protegida" error="Tabla semestral de seguimiento y autoría protegidas." sqref="A58:I113" xr:uid="{00000000-0002-0000-0800-000003000000}">
      <formula1>FALSE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6"/>
  <sheetViews>
    <sheetView showGridLines="0" workbookViewId="0">
      <selection sqref="A1:I1"/>
    </sheetView>
  </sheetViews>
  <sheetFormatPr baseColWidth="10" defaultColWidth="9" defaultRowHeight="15" x14ac:dyDescent="0.25"/>
  <cols>
    <col min="1" max="1" width="7" customWidth="1"/>
    <col min="2" max="3" width="24" customWidth="1"/>
    <col min="4" max="4" width="10" customWidth="1"/>
    <col min="5" max="7" width="14" customWidth="1"/>
    <col min="8" max="8" width="12" customWidth="1"/>
    <col min="9" max="9" width="13" customWidth="1"/>
  </cols>
  <sheetData>
    <row r="1" spans="1:9" ht="21" x14ac:dyDescent="0.25">
      <c r="A1" s="27" t="s">
        <v>115</v>
      </c>
      <c r="B1" s="27"/>
      <c r="C1" s="27"/>
      <c r="D1" s="27"/>
      <c r="E1" s="27"/>
      <c r="F1" s="27"/>
      <c r="G1" s="27"/>
      <c r="H1" s="27"/>
      <c r="I1" s="27"/>
    </row>
    <row r="4" spans="1:9" x14ac:dyDescent="0.25">
      <c r="A4" s="7" t="s">
        <v>88</v>
      </c>
      <c r="B4" s="7" t="s">
        <v>89</v>
      </c>
      <c r="C4" s="7" t="s">
        <v>90</v>
      </c>
      <c r="D4" s="7" t="s">
        <v>92</v>
      </c>
      <c r="E4" s="7" t="s">
        <v>79</v>
      </c>
      <c r="F4" s="7" t="s">
        <v>80</v>
      </c>
      <c r="G4" s="7" t="s">
        <v>81</v>
      </c>
      <c r="H4" s="7" t="s">
        <v>116</v>
      </c>
      <c r="I4" s="7" t="s">
        <v>91</v>
      </c>
    </row>
    <row r="5" spans="1:9" x14ac:dyDescent="0.25">
      <c r="A5" s="12" t="str">
        <f>IF(Configuración!B11="","",Configuración!A11)</f>
        <v/>
      </c>
      <c r="B5" s="12" t="str">
        <f>IF(Configuración!B11="","",Configuración!B11)</f>
        <v/>
      </c>
      <c r="C5" s="12" t="str">
        <f>IF(Configuración!B11="","",Configuración!C11)</f>
        <v/>
      </c>
      <c r="D5" s="12" t="str">
        <f>IF(Configuración!B11="","",Configuración!E11)</f>
        <v/>
      </c>
      <c r="E5" s="12" t="str">
        <f>IF('I Semestre'!G5="","",'I Semestre'!G5)</f>
        <v/>
      </c>
      <c r="F5" s="12" t="str">
        <f>IF('II Semestre'!G5="","",'II Semestre'!G5)</f>
        <v/>
      </c>
      <c r="G5" s="12" t="str">
        <f t="shared" ref="G5:G36" si="0">IF(COUNT(E5:F5)&lt;2,"",ROUND(AVERAGE(E5:F5),0))</f>
        <v/>
      </c>
      <c r="H5" s="12" t="str">
        <f t="shared" ref="H5:H36" si="1">IF(G5="","",IF(G5&lt;60,"AI",IF(G5&lt;76,"AF",IF(G5&lt;90,"AS","AA"))))</f>
        <v/>
      </c>
      <c r="I5" s="12" t="str">
        <f>IF(Configuración!B11="","",Configuración!D11)</f>
        <v/>
      </c>
    </row>
    <row r="6" spans="1:9" x14ac:dyDescent="0.25">
      <c r="A6" s="12" t="str">
        <f>IF(Configuración!B12="","",Configuración!A12)</f>
        <v/>
      </c>
      <c r="B6" s="12" t="str">
        <f>IF(Configuración!B12="","",Configuración!B12)</f>
        <v/>
      </c>
      <c r="C6" s="12" t="str">
        <f>IF(Configuración!B12="","",Configuración!C12)</f>
        <v/>
      </c>
      <c r="D6" s="12" t="str">
        <f>IF(Configuración!B12="","",Configuración!E12)</f>
        <v/>
      </c>
      <c r="E6" s="12" t="str">
        <f>IF('I Semestre'!G6="","",'I Semestre'!G6)</f>
        <v/>
      </c>
      <c r="F6" s="12" t="str">
        <f>IF('II Semestre'!G6="","",'II Semestre'!G6)</f>
        <v/>
      </c>
      <c r="G6" s="12" t="str">
        <f t="shared" si="0"/>
        <v/>
      </c>
      <c r="H6" s="12" t="str">
        <f t="shared" si="1"/>
        <v/>
      </c>
      <c r="I6" s="12" t="str">
        <f>IF(Configuración!B12="","",Configuración!D12)</f>
        <v/>
      </c>
    </row>
    <row r="7" spans="1:9" x14ac:dyDescent="0.25">
      <c r="A7" s="12" t="str">
        <f>IF(Configuración!B13="","",Configuración!A13)</f>
        <v/>
      </c>
      <c r="B7" s="12" t="str">
        <f>IF(Configuración!B13="","",Configuración!B13)</f>
        <v/>
      </c>
      <c r="C7" s="12" t="str">
        <f>IF(Configuración!B13="","",Configuración!C13)</f>
        <v/>
      </c>
      <c r="D7" s="12" t="str">
        <f>IF(Configuración!B13="","",Configuración!E13)</f>
        <v/>
      </c>
      <c r="E7" s="12" t="str">
        <f>IF('I Semestre'!G7="","",'I Semestre'!G7)</f>
        <v/>
      </c>
      <c r="F7" s="12" t="str">
        <f>IF('II Semestre'!G7="","",'II Semestre'!G7)</f>
        <v/>
      </c>
      <c r="G7" s="12" t="str">
        <f t="shared" si="0"/>
        <v/>
      </c>
      <c r="H7" s="12" t="str">
        <f t="shared" si="1"/>
        <v/>
      </c>
      <c r="I7" s="12" t="str">
        <f>IF(Configuración!B13="","",Configuración!D13)</f>
        <v/>
      </c>
    </row>
    <row r="8" spans="1:9" x14ac:dyDescent="0.25">
      <c r="A8" s="12" t="str">
        <f>IF(Configuración!B14="","",Configuración!A14)</f>
        <v/>
      </c>
      <c r="B8" s="12" t="str">
        <f>IF(Configuración!B14="","",Configuración!B14)</f>
        <v/>
      </c>
      <c r="C8" s="12" t="str">
        <f>IF(Configuración!B14="","",Configuración!C14)</f>
        <v/>
      </c>
      <c r="D8" s="12" t="str">
        <f>IF(Configuración!B14="","",Configuración!E14)</f>
        <v/>
      </c>
      <c r="E8" s="12" t="str">
        <f>IF('I Semestre'!G8="","",'I Semestre'!G8)</f>
        <v/>
      </c>
      <c r="F8" s="12" t="str">
        <f>IF('II Semestre'!G8="","",'II Semestre'!G8)</f>
        <v/>
      </c>
      <c r="G8" s="12" t="str">
        <f t="shared" si="0"/>
        <v/>
      </c>
      <c r="H8" s="12" t="str">
        <f t="shared" si="1"/>
        <v/>
      </c>
      <c r="I8" s="12" t="str">
        <f>IF(Configuración!B14="","",Configuración!D14)</f>
        <v/>
      </c>
    </row>
    <row r="9" spans="1:9" x14ac:dyDescent="0.25">
      <c r="A9" s="12" t="str">
        <f>IF(Configuración!B15="","",Configuración!A15)</f>
        <v/>
      </c>
      <c r="B9" s="12" t="str">
        <f>IF(Configuración!B15="","",Configuración!B15)</f>
        <v/>
      </c>
      <c r="C9" s="12" t="str">
        <f>IF(Configuración!B15="","",Configuración!C15)</f>
        <v/>
      </c>
      <c r="D9" s="12" t="str">
        <f>IF(Configuración!B15="","",Configuración!E15)</f>
        <v/>
      </c>
      <c r="E9" s="12" t="str">
        <f>IF('I Semestre'!G9="","",'I Semestre'!G9)</f>
        <v/>
      </c>
      <c r="F9" s="12" t="str">
        <f>IF('II Semestre'!G9="","",'II Semestre'!G9)</f>
        <v/>
      </c>
      <c r="G9" s="12" t="str">
        <f t="shared" si="0"/>
        <v/>
      </c>
      <c r="H9" s="12" t="str">
        <f t="shared" si="1"/>
        <v/>
      </c>
      <c r="I9" s="12" t="str">
        <f>IF(Configuración!B15="","",Configuración!D15)</f>
        <v/>
      </c>
    </row>
    <row r="10" spans="1:9" x14ac:dyDescent="0.25">
      <c r="A10" s="12" t="str">
        <f>IF(Configuración!B16="","",Configuración!A16)</f>
        <v/>
      </c>
      <c r="B10" s="12" t="str">
        <f>IF(Configuración!B16="","",Configuración!B16)</f>
        <v/>
      </c>
      <c r="C10" s="12" t="str">
        <f>IF(Configuración!B16="","",Configuración!C16)</f>
        <v/>
      </c>
      <c r="D10" s="12" t="str">
        <f>IF(Configuración!B16="","",Configuración!E16)</f>
        <v/>
      </c>
      <c r="E10" s="12" t="str">
        <f>IF('I Semestre'!G10="","",'I Semestre'!G10)</f>
        <v/>
      </c>
      <c r="F10" s="12" t="str">
        <f>IF('II Semestre'!G10="","",'II Semestre'!G10)</f>
        <v/>
      </c>
      <c r="G10" s="12" t="str">
        <f t="shared" si="0"/>
        <v/>
      </c>
      <c r="H10" s="12" t="str">
        <f t="shared" si="1"/>
        <v/>
      </c>
      <c r="I10" s="12" t="str">
        <f>IF(Configuración!B16="","",Configuración!D16)</f>
        <v/>
      </c>
    </row>
    <row r="11" spans="1:9" x14ac:dyDescent="0.25">
      <c r="A11" s="12" t="str">
        <f>IF(Configuración!B17="","",Configuración!A17)</f>
        <v/>
      </c>
      <c r="B11" s="12" t="str">
        <f>IF(Configuración!B17="","",Configuración!B17)</f>
        <v/>
      </c>
      <c r="C11" s="12" t="str">
        <f>IF(Configuración!B17="","",Configuración!C17)</f>
        <v/>
      </c>
      <c r="D11" s="12" t="str">
        <f>IF(Configuración!B17="","",Configuración!E17)</f>
        <v/>
      </c>
      <c r="E11" s="12" t="str">
        <f>IF('I Semestre'!G11="","",'I Semestre'!G11)</f>
        <v/>
      </c>
      <c r="F11" s="12" t="str">
        <f>IF('II Semestre'!G11="","",'II Semestre'!G11)</f>
        <v/>
      </c>
      <c r="G11" s="12" t="str">
        <f t="shared" si="0"/>
        <v/>
      </c>
      <c r="H11" s="12" t="str">
        <f t="shared" si="1"/>
        <v/>
      </c>
      <c r="I11" s="12" t="str">
        <f>IF(Configuración!B17="","",Configuración!D17)</f>
        <v/>
      </c>
    </row>
    <row r="12" spans="1:9" x14ac:dyDescent="0.25">
      <c r="A12" s="12" t="str">
        <f>IF(Configuración!B18="","",Configuración!A18)</f>
        <v/>
      </c>
      <c r="B12" s="12" t="str">
        <f>IF(Configuración!B18="","",Configuración!B18)</f>
        <v/>
      </c>
      <c r="C12" s="12" t="str">
        <f>IF(Configuración!B18="","",Configuración!C18)</f>
        <v/>
      </c>
      <c r="D12" s="12" t="str">
        <f>IF(Configuración!B18="","",Configuración!E18)</f>
        <v/>
      </c>
      <c r="E12" s="12" t="str">
        <f>IF('I Semestre'!G12="","",'I Semestre'!G12)</f>
        <v/>
      </c>
      <c r="F12" s="12" t="str">
        <f>IF('II Semestre'!G12="","",'II Semestre'!G12)</f>
        <v/>
      </c>
      <c r="G12" s="12" t="str">
        <f t="shared" si="0"/>
        <v/>
      </c>
      <c r="H12" s="12" t="str">
        <f t="shared" si="1"/>
        <v/>
      </c>
      <c r="I12" s="12" t="str">
        <f>IF(Configuración!B18="","",Configuración!D18)</f>
        <v/>
      </c>
    </row>
    <row r="13" spans="1:9" x14ac:dyDescent="0.25">
      <c r="A13" s="12" t="str">
        <f>IF(Configuración!B19="","",Configuración!A19)</f>
        <v/>
      </c>
      <c r="B13" s="12" t="str">
        <f>IF(Configuración!B19="","",Configuración!B19)</f>
        <v/>
      </c>
      <c r="C13" s="12" t="str">
        <f>IF(Configuración!B19="","",Configuración!C19)</f>
        <v/>
      </c>
      <c r="D13" s="12" t="str">
        <f>IF(Configuración!B19="","",Configuración!E19)</f>
        <v/>
      </c>
      <c r="E13" s="12" t="str">
        <f>IF('I Semestre'!G13="","",'I Semestre'!G13)</f>
        <v/>
      </c>
      <c r="F13" s="12" t="str">
        <f>IF('II Semestre'!G13="","",'II Semestre'!G13)</f>
        <v/>
      </c>
      <c r="G13" s="12" t="str">
        <f t="shared" si="0"/>
        <v/>
      </c>
      <c r="H13" s="12" t="str">
        <f t="shared" si="1"/>
        <v/>
      </c>
      <c r="I13" s="12" t="str">
        <f>IF(Configuración!B19="","",Configuración!D19)</f>
        <v/>
      </c>
    </row>
    <row r="14" spans="1:9" x14ac:dyDescent="0.25">
      <c r="A14" s="12" t="str">
        <f>IF(Configuración!B20="","",Configuración!A20)</f>
        <v/>
      </c>
      <c r="B14" s="12" t="str">
        <f>IF(Configuración!B20="","",Configuración!B20)</f>
        <v/>
      </c>
      <c r="C14" s="12" t="str">
        <f>IF(Configuración!B20="","",Configuración!C20)</f>
        <v/>
      </c>
      <c r="D14" s="12" t="str">
        <f>IF(Configuración!B20="","",Configuración!E20)</f>
        <v/>
      </c>
      <c r="E14" s="12" t="str">
        <f>IF('I Semestre'!G14="","",'I Semestre'!G14)</f>
        <v/>
      </c>
      <c r="F14" s="12" t="str">
        <f>IF('II Semestre'!G14="","",'II Semestre'!G14)</f>
        <v/>
      </c>
      <c r="G14" s="12" t="str">
        <f t="shared" si="0"/>
        <v/>
      </c>
      <c r="H14" s="12" t="str">
        <f t="shared" si="1"/>
        <v/>
      </c>
      <c r="I14" s="12" t="str">
        <f>IF(Configuración!B20="","",Configuración!D20)</f>
        <v/>
      </c>
    </row>
    <row r="15" spans="1:9" x14ac:dyDescent="0.25">
      <c r="A15" s="12" t="str">
        <f>IF(Configuración!B21="","",Configuración!A21)</f>
        <v/>
      </c>
      <c r="B15" s="12" t="str">
        <f>IF(Configuración!B21="","",Configuración!B21)</f>
        <v/>
      </c>
      <c r="C15" s="12" t="str">
        <f>IF(Configuración!B21="","",Configuración!C21)</f>
        <v/>
      </c>
      <c r="D15" s="12" t="str">
        <f>IF(Configuración!B21="","",Configuración!E21)</f>
        <v/>
      </c>
      <c r="E15" s="12" t="str">
        <f>IF('I Semestre'!G15="","",'I Semestre'!G15)</f>
        <v/>
      </c>
      <c r="F15" s="12" t="str">
        <f>IF('II Semestre'!G15="","",'II Semestre'!G15)</f>
        <v/>
      </c>
      <c r="G15" s="12" t="str">
        <f t="shared" si="0"/>
        <v/>
      </c>
      <c r="H15" s="12" t="str">
        <f t="shared" si="1"/>
        <v/>
      </c>
      <c r="I15" s="12" t="str">
        <f>IF(Configuración!B21="","",Configuración!D21)</f>
        <v/>
      </c>
    </row>
    <row r="16" spans="1:9" x14ac:dyDescent="0.25">
      <c r="A16" s="12" t="str">
        <f>IF(Configuración!B22="","",Configuración!A22)</f>
        <v/>
      </c>
      <c r="B16" s="12" t="str">
        <f>IF(Configuración!B22="","",Configuración!B22)</f>
        <v/>
      </c>
      <c r="C16" s="12" t="str">
        <f>IF(Configuración!B22="","",Configuración!C22)</f>
        <v/>
      </c>
      <c r="D16" s="12" t="str">
        <f>IF(Configuración!B22="","",Configuración!E22)</f>
        <v/>
      </c>
      <c r="E16" s="12" t="str">
        <f>IF('I Semestre'!G16="","",'I Semestre'!G16)</f>
        <v/>
      </c>
      <c r="F16" s="12" t="str">
        <f>IF('II Semestre'!G16="","",'II Semestre'!G16)</f>
        <v/>
      </c>
      <c r="G16" s="12" t="str">
        <f t="shared" si="0"/>
        <v/>
      </c>
      <c r="H16" s="12" t="str">
        <f t="shared" si="1"/>
        <v/>
      </c>
      <c r="I16" s="12" t="str">
        <f>IF(Configuración!B22="","",Configuración!D22)</f>
        <v/>
      </c>
    </row>
    <row r="17" spans="1:9" x14ac:dyDescent="0.25">
      <c r="A17" s="12" t="str">
        <f>IF(Configuración!B23="","",Configuración!A23)</f>
        <v/>
      </c>
      <c r="B17" s="12" t="str">
        <f>IF(Configuración!B23="","",Configuración!B23)</f>
        <v/>
      </c>
      <c r="C17" s="12" t="str">
        <f>IF(Configuración!B23="","",Configuración!C23)</f>
        <v/>
      </c>
      <c r="D17" s="12" t="str">
        <f>IF(Configuración!B23="","",Configuración!E23)</f>
        <v/>
      </c>
      <c r="E17" s="12" t="str">
        <f>IF('I Semestre'!G17="","",'I Semestre'!G17)</f>
        <v/>
      </c>
      <c r="F17" s="12" t="str">
        <f>IF('II Semestre'!G17="","",'II Semestre'!G17)</f>
        <v/>
      </c>
      <c r="G17" s="12" t="str">
        <f t="shared" si="0"/>
        <v/>
      </c>
      <c r="H17" s="12" t="str">
        <f t="shared" si="1"/>
        <v/>
      </c>
      <c r="I17" s="12" t="str">
        <f>IF(Configuración!B23="","",Configuración!D23)</f>
        <v/>
      </c>
    </row>
    <row r="18" spans="1:9" x14ac:dyDescent="0.25">
      <c r="A18" s="12" t="str">
        <f>IF(Configuración!B24="","",Configuración!A24)</f>
        <v/>
      </c>
      <c r="B18" s="12" t="str">
        <f>IF(Configuración!B24="","",Configuración!B24)</f>
        <v/>
      </c>
      <c r="C18" s="12" t="str">
        <f>IF(Configuración!B24="","",Configuración!C24)</f>
        <v/>
      </c>
      <c r="D18" s="12" t="str">
        <f>IF(Configuración!B24="","",Configuración!E24)</f>
        <v/>
      </c>
      <c r="E18" s="12" t="str">
        <f>IF('I Semestre'!G18="","",'I Semestre'!G18)</f>
        <v/>
      </c>
      <c r="F18" s="12" t="str">
        <f>IF('II Semestre'!G18="","",'II Semestre'!G18)</f>
        <v/>
      </c>
      <c r="G18" s="12" t="str">
        <f t="shared" si="0"/>
        <v/>
      </c>
      <c r="H18" s="12" t="str">
        <f t="shared" si="1"/>
        <v/>
      </c>
      <c r="I18" s="12" t="str">
        <f>IF(Configuración!B24="","",Configuración!D24)</f>
        <v/>
      </c>
    </row>
    <row r="19" spans="1:9" x14ac:dyDescent="0.25">
      <c r="A19" s="12" t="str">
        <f>IF(Configuración!B25="","",Configuración!A25)</f>
        <v/>
      </c>
      <c r="B19" s="12" t="str">
        <f>IF(Configuración!B25="","",Configuración!B25)</f>
        <v/>
      </c>
      <c r="C19" s="12" t="str">
        <f>IF(Configuración!B25="","",Configuración!C25)</f>
        <v/>
      </c>
      <c r="D19" s="12" t="str">
        <f>IF(Configuración!B25="","",Configuración!E25)</f>
        <v/>
      </c>
      <c r="E19" s="12" t="str">
        <f>IF('I Semestre'!G19="","",'I Semestre'!G19)</f>
        <v/>
      </c>
      <c r="F19" s="12" t="str">
        <f>IF('II Semestre'!G19="","",'II Semestre'!G19)</f>
        <v/>
      </c>
      <c r="G19" s="12" t="str">
        <f t="shared" si="0"/>
        <v/>
      </c>
      <c r="H19" s="12" t="str">
        <f t="shared" si="1"/>
        <v/>
      </c>
      <c r="I19" s="12" t="str">
        <f>IF(Configuración!B25="","",Configuración!D25)</f>
        <v/>
      </c>
    </row>
    <row r="20" spans="1:9" x14ac:dyDescent="0.25">
      <c r="A20" s="12" t="str">
        <f>IF(Configuración!B26="","",Configuración!A26)</f>
        <v/>
      </c>
      <c r="B20" s="12" t="str">
        <f>IF(Configuración!B26="","",Configuración!B26)</f>
        <v/>
      </c>
      <c r="C20" s="12" t="str">
        <f>IF(Configuración!B26="","",Configuración!C26)</f>
        <v/>
      </c>
      <c r="D20" s="12" t="str">
        <f>IF(Configuración!B26="","",Configuración!E26)</f>
        <v/>
      </c>
      <c r="E20" s="12" t="str">
        <f>IF('I Semestre'!G20="","",'I Semestre'!G20)</f>
        <v/>
      </c>
      <c r="F20" s="12" t="str">
        <f>IF('II Semestre'!G20="","",'II Semestre'!G20)</f>
        <v/>
      </c>
      <c r="G20" s="12" t="str">
        <f t="shared" si="0"/>
        <v/>
      </c>
      <c r="H20" s="12" t="str">
        <f t="shared" si="1"/>
        <v/>
      </c>
      <c r="I20" s="12" t="str">
        <f>IF(Configuración!B26="","",Configuración!D26)</f>
        <v/>
      </c>
    </row>
    <row r="21" spans="1:9" x14ac:dyDescent="0.25">
      <c r="A21" s="12" t="str">
        <f>IF(Configuración!B27="","",Configuración!A27)</f>
        <v/>
      </c>
      <c r="B21" s="12" t="str">
        <f>IF(Configuración!B27="","",Configuración!B27)</f>
        <v/>
      </c>
      <c r="C21" s="12" t="str">
        <f>IF(Configuración!B27="","",Configuración!C27)</f>
        <v/>
      </c>
      <c r="D21" s="12" t="str">
        <f>IF(Configuración!B27="","",Configuración!E27)</f>
        <v/>
      </c>
      <c r="E21" s="12" t="str">
        <f>IF('I Semestre'!G21="","",'I Semestre'!G21)</f>
        <v/>
      </c>
      <c r="F21" s="12" t="str">
        <f>IF('II Semestre'!G21="","",'II Semestre'!G21)</f>
        <v/>
      </c>
      <c r="G21" s="12" t="str">
        <f t="shared" si="0"/>
        <v/>
      </c>
      <c r="H21" s="12" t="str">
        <f t="shared" si="1"/>
        <v/>
      </c>
      <c r="I21" s="12" t="str">
        <f>IF(Configuración!B27="","",Configuración!D27)</f>
        <v/>
      </c>
    </row>
    <row r="22" spans="1:9" x14ac:dyDescent="0.25">
      <c r="A22" s="12" t="str">
        <f>IF(Configuración!B28="","",Configuración!A28)</f>
        <v/>
      </c>
      <c r="B22" s="12" t="str">
        <f>IF(Configuración!B28="","",Configuración!B28)</f>
        <v/>
      </c>
      <c r="C22" s="12" t="str">
        <f>IF(Configuración!B28="","",Configuración!C28)</f>
        <v/>
      </c>
      <c r="D22" s="12" t="str">
        <f>IF(Configuración!B28="","",Configuración!E28)</f>
        <v/>
      </c>
      <c r="E22" s="12" t="str">
        <f>IF('I Semestre'!G22="","",'I Semestre'!G22)</f>
        <v/>
      </c>
      <c r="F22" s="12" t="str">
        <f>IF('II Semestre'!G22="","",'II Semestre'!G22)</f>
        <v/>
      </c>
      <c r="G22" s="12" t="str">
        <f t="shared" si="0"/>
        <v/>
      </c>
      <c r="H22" s="12" t="str">
        <f t="shared" si="1"/>
        <v/>
      </c>
      <c r="I22" s="12" t="str">
        <f>IF(Configuración!B28="","",Configuración!D28)</f>
        <v/>
      </c>
    </row>
    <row r="23" spans="1:9" x14ac:dyDescent="0.25">
      <c r="A23" s="12" t="str">
        <f>IF(Configuración!B29="","",Configuración!A29)</f>
        <v/>
      </c>
      <c r="B23" s="12" t="str">
        <f>IF(Configuración!B29="","",Configuración!B29)</f>
        <v/>
      </c>
      <c r="C23" s="12" t="str">
        <f>IF(Configuración!B29="","",Configuración!C29)</f>
        <v/>
      </c>
      <c r="D23" s="12" t="str">
        <f>IF(Configuración!B29="","",Configuración!E29)</f>
        <v/>
      </c>
      <c r="E23" s="12" t="str">
        <f>IF('I Semestre'!G23="","",'I Semestre'!G23)</f>
        <v/>
      </c>
      <c r="F23" s="12" t="str">
        <f>IF('II Semestre'!G23="","",'II Semestre'!G23)</f>
        <v/>
      </c>
      <c r="G23" s="12" t="str">
        <f t="shared" si="0"/>
        <v/>
      </c>
      <c r="H23" s="12" t="str">
        <f t="shared" si="1"/>
        <v/>
      </c>
      <c r="I23" s="12" t="str">
        <f>IF(Configuración!B29="","",Configuración!D29)</f>
        <v/>
      </c>
    </row>
    <row r="24" spans="1:9" x14ac:dyDescent="0.25">
      <c r="A24" s="12" t="str">
        <f>IF(Configuración!B30="","",Configuración!A30)</f>
        <v/>
      </c>
      <c r="B24" s="12" t="str">
        <f>IF(Configuración!B30="","",Configuración!B30)</f>
        <v/>
      </c>
      <c r="C24" s="12" t="str">
        <f>IF(Configuración!B30="","",Configuración!C30)</f>
        <v/>
      </c>
      <c r="D24" s="12" t="str">
        <f>IF(Configuración!B30="","",Configuración!E30)</f>
        <v/>
      </c>
      <c r="E24" s="12" t="str">
        <f>IF('I Semestre'!G24="","",'I Semestre'!G24)</f>
        <v/>
      </c>
      <c r="F24" s="12" t="str">
        <f>IF('II Semestre'!G24="","",'II Semestre'!G24)</f>
        <v/>
      </c>
      <c r="G24" s="12" t="str">
        <f t="shared" si="0"/>
        <v/>
      </c>
      <c r="H24" s="12" t="str">
        <f t="shared" si="1"/>
        <v/>
      </c>
      <c r="I24" s="12" t="str">
        <f>IF(Configuración!B30="","",Configuración!D30)</f>
        <v/>
      </c>
    </row>
    <row r="25" spans="1:9" x14ac:dyDescent="0.25">
      <c r="A25" s="12" t="str">
        <f>IF(Configuración!B31="","",Configuración!A31)</f>
        <v/>
      </c>
      <c r="B25" s="12" t="str">
        <f>IF(Configuración!B31="","",Configuración!B31)</f>
        <v/>
      </c>
      <c r="C25" s="12" t="str">
        <f>IF(Configuración!B31="","",Configuración!C31)</f>
        <v/>
      </c>
      <c r="D25" s="12" t="str">
        <f>IF(Configuración!B31="","",Configuración!E31)</f>
        <v/>
      </c>
      <c r="E25" s="12" t="str">
        <f>IF('I Semestre'!G25="","",'I Semestre'!G25)</f>
        <v/>
      </c>
      <c r="F25" s="12" t="str">
        <f>IF('II Semestre'!G25="","",'II Semestre'!G25)</f>
        <v/>
      </c>
      <c r="G25" s="12" t="str">
        <f t="shared" si="0"/>
        <v/>
      </c>
      <c r="H25" s="12" t="str">
        <f t="shared" si="1"/>
        <v/>
      </c>
      <c r="I25" s="12" t="str">
        <f>IF(Configuración!B31="","",Configuración!D31)</f>
        <v/>
      </c>
    </row>
    <row r="26" spans="1:9" x14ac:dyDescent="0.25">
      <c r="A26" s="12" t="str">
        <f>IF(Configuración!B32="","",Configuración!A32)</f>
        <v/>
      </c>
      <c r="B26" s="12" t="str">
        <f>IF(Configuración!B32="","",Configuración!B32)</f>
        <v/>
      </c>
      <c r="C26" s="12" t="str">
        <f>IF(Configuración!B32="","",Configuración!C32)</f>
        <v/>
      </c>
      <c r="D26" s="12" t="str">
        <f>IF(Configuración!B32="","",Configuración!E32)</f>
        <v/>
      </c>
      <c r="E26" s="12" t="str">
        <f>IF('I Semestre'!G26="","",'I Semestre'!G26)</f>
        <v/>
      </c>
      <c r="F26" s="12" t="str">
        <f>IF('II Semestre'!G26="","",'II Semestre'!G26)</f>
        <v/>
      </c>
      <c r="G26" s="12" t="str">
        <f t="shared" si="0"/>
        <v/>
      </c>
      <c r="H26" s="12" t="str">
        <f t="shared" si="1"/>
        <v/>
      </c>
      <c r="I26" s="12" t="str">
        <f>IF(Configuración!B32="","",Configuración!D32)</f>
        <v/>
      </c>
    </row>
    <row r="27" spans="1:9" x14ac:dyDescent="0.25">
      <c r="A27" s="12" t="str">
        <f>IF(Configuración!B33="","",Configuración!A33)</f>
        <v/>
      </c>
      <c r="B27" s="12" t="str">
        <f>IF(Configuración!B33="","",Configuración!B33)</f>
        <v/>
      </c>
      <c r="C27" s="12" t="str">
        <f>IF(Configuración!B33="","",Configuración!C33)</f>
        <v/>
      </c>
      <c r="D27" s="12" t="str">
        <f>IF(Configuración!B33="","",Configuración!E33)</f>
        <v/>
      </c>
      <c r="E27" s="12" t="str">
        <f>IF('I Semestre'!G27="","",'I Semestre'!G27)</f>
        <v/>
      </c>
      <c r="F27" s="12" t="str">
        <f>IF('II Semestre'!G27="","",'II Semestre'!G27)</f>
        <v/>
      </c>
      <c r="G27" s="12" t="str">
        <f t="shared" si="0"/>
        <v/>
      </c>
      <c r="H27" s="12" t="str">
        <f t="shared" si="1"/>
        <v/>
      </c>
      <c r="I27" s="12" t="str">
        <f>IF(Configuración!B33="","",Configuración!D33)</f>
        <v/>
      </c>
    </row>
    <row r="28" spans="1:9" x14ac:dyDescent="0.25">
      <c r="A28" s="12" t="str">
        <f>IF(Configuración!B34="","",Configuración!A34)</f>
        <v/>
      </c>
      <c r="B28" s="12" t="str">
        <f>IF(Configuración!B34="","",Configuración!B34)</f>
        <v/>
      </c>
      <c r="C28" s="12" t="str">
        <f>IF(Configuración!B34="","",Configuración!C34)</f>
        <v/>
      </c>
      <c r="D28" s="12" t="str">
        <f>IF(Configuración!B34="","",Configuración!E34)</f>
        <v/>
      </c>
      <c r="E28" s="12" t="str">
        <f>IF('I Semestre'!G28="","",'I Semestre'!G28)</f>
        <v/>
      </c>
      <c r="F28" s="12" t="str">
        <f>IF('II Semestre'!G28="","",'II Semestre'!G28)</f>
        <v/>
      </c>
      <c r="G28" s="12" t="str">
        <f t="shared" si="0"/>
        <v/>
      </c>
      <c r="H28" s="12" t="str">
        <f t="shared" si="1"/>
        <v/>
      </c>
      <c r="I28" s="12" t="str">
        <f>IF(Configuración!B34="","",Configuración!D34)</f>
        <v/>
      </c>
    </row>
    <row r="29" spans="1:9" x14ac:dyDescent="0.25">
      <c r="A29" s="12" t="str">
        <f>IF(Configuración!B35="","",Configuración!A35)</f>
        <v/>
      </c>
      <c r="B29" s="12" t="str">
        <f>IF(Configuración!B35="","",Configuración!B35)</f>
        <v/>
      </c>
      <c r="C29" s="12" t="str">
        <f>IF(Configuración!B35="","",Configuración!C35)</f>
        <v/>
      </c>
      <c r="D29" s="12" t="str">
        <f>IF(Configuración!B35="","",Configuración!E35)</f>
        <v/>
      </c>
      <c r="E29" s="12" t="str">
        <f>IF('I Semestre'!G29="","",'I Semestre'!G29)</f>
        <v/>
      </c>
      <c r="F29" s="12" t="str">
        <f>IF('II Semestre'!G29="","",'II Semestre'!G29)</f>
        <v/>
      </c>
      <c r="G29" s="12" t="str">
        <f t="shared" si="0"/>
        <v/>
      </c>
      <c r="H29" s="12" t="str">
        <f t="shared" si="1"/>
        <v/>
      </c>
      <c r="I29" s="12" t="str">
        <f>IF(Configuración!B35="","",Configuración!D35)</f>
        <v/>
      </c>
    </row>
    <row r="30" spans="1:9" x14ac:dyDescent="0.25">
      <c r="A30" s="12" t="str">
        <f>IF(Configuración!B36="","",Configuración!A36)</f>
        <v/>
      </c>
      <c r="B30" s="12" t="str">
        <f>IF(Configuración!B36="","",Configuración!B36)</f>
        <v/>
      </c>
      <c r="C30" s="12" t="str">
        <f>IF(Configuración!B36="","",Configuración!C36)</f>
        <v/>
      </c>
      <c r="D30" s="12" t="str">
        <f>IF(Configuración!B36="","",Configuración!E36)</f>
        <v/>
      </c>
      <c r="E30" s="12" t="str">
        <f>IF('I Semestre'!G30="","",'I Semestre'!G30)</f>
        <v/>
      </c>
      <c r="F30" s="12" t="str">
        <f>IF('II Semestre'!G30="","",'II Semestre'!G30)</f>
        <v/>
      </c>
      <c r="G30" s="12" t="str">
        <f t="shared" si="0"/>
        <v/>
      </c>
      <c r="H30" s="12" t="str">
        <f t="shared" si="1"/>
        <v/>
      </c>
      <c r="I30" s="12" t="str">
        <f>IF(Configuración!B36="","",Configuración!D36)</f>
        <v/>
      </c>
    </row>
    <row r="31" spans="1:9" x14ac:dyDescent="0.25">
      <c r="A31" s="12" t="str">
        <f>IF(Configuración!B37="","",Configuración!A37)</f>
        <v/>
      </c>
      <c r="B31" s="12" t="str">
        <f>IF(Configuración!B37="","",Configuración!B37)</f>
        <v/>
      </c>
      <c r="C31" s="12" t="str">
        <f>IF(Configuración!B37="","",Configuración!C37)</f>
        <v/>
      </c>
      <c r="D31" s="12" t="str">
        <f>IF(Configuración!B37="","",Configuración!E37)</f>
        <v/>
      </c>
      <c r="E31" s="12" t="str">
        <f>IF('I Semestre'!G31="","",'I Semestre'!G31)</f>
        <v/>
      </c>
      <c r="F31" s="12" t="str">
        <f>IF('II Semestre'!G31="","",'II Semestre'!G31)</f>
        <v/>
      </c>
      <c r="G31" s="12" t="str">
        <f t="shared" si="0"/>
        <v/>
      </c>
      <c r="H31" s="12" t="str">
        <f t="shared" si="1"/>
        <v/>
      </c>
      <c r="I31" s="12" t="str">
        <f>IF(Configuración!B37="","",Configuración!D37)</f>
        <v/>
      </c>
    </row>
    <row r="32" spans="1:9" x14ac:dyDescent="0.25">
      <c r="A32" s="12" t="str">
        <f>IF(Configuración!B38="","",Configuración!A38)</f>
        <v/>
      </c>
      <c r="B32" s="12" t="str">
        <f>IF(Configuración!B38="","",Configuración!B38)</f>
        <v/>
      </c>
      <c r="C32" s="12" t="str">
        <f>IF(Configuración!B38="","",Configuración!C38)</f>
        <v/>
      </c>
      <c r="D32" s="12" t="str">
        <f>IF(Configuración!B38="","",Configuración!E38)</f>
        <v/>
      </c>
      <c r="E32" s="12" t="str">
        <f>IF('I Semestre'!G32="","",'I Semestre'!G32)</f>
        <v/>
      </c>
      <c r="F32" s="12" t="str">
        <f>IF('II Semestre'!G32="","",'II Semestre'!G32)</f>
        <v/>
      </c>
      <c r="G32" s="12" t="str">
        <f t="shared" si="0"/>
        <v/>
      </c>
      <c r="H32" s="12" t="str">
        <f t="shared" si="1"/>
        <v/>
      </c>
      <c r="I32" s="12" t="str">
        <f>IF(Configuración!B38="","",Configuración!D38)</f>
        <v/>
      </c>
    </row>
    <row r="33" spans="1:9" x14ac:dyDescent="0.25">
      <c r="A33" s="12" t="str">
        <f>IF(Configuración!B39="","",Configuración!A39)</f>
        <v/>
      </c>
      <c r="B33" s="12" t="str">
        <f>IF(Configuración!B39="","",Configuración!B39)</f>
        <v/>
      </c>
      <c r="C33" s="12" t="str">
        <f>IF(Configuración!B39="","",Configuración!C39)</f>
        <v/>
      </c>
      <c r="D33" s="12" t="str">
        <f>IF(Configuración!B39="","",Configuración!E39)</f>
        <v/>
      </c>
      <c r="E33" s="12" t="str">
        <f>IF('I Semestre'!G33="","",'I Semestre'!G33)</f>
        <v/>
      </c>
      <c r="F33" s="12" t="str">
        <f>IF('II Semestre'!G33="","",'II Semestre'!G33)</f>
        <v/>
      </c>
      <c r="G33" s="12" t="str">
        <f t="shared" si="0"/>
        <v/>
      </c>
      <c r="H33" s="12" t="str">
        <f t="shared" si="1"/>
        <v/>
      </c>
      <c r="I33" s="12" t="str">
        <f>IF(Configuración!B39="","",Configuración!D39)</f>
        <v/>
      </c>
    </row>
    <row r="34" spans="1:9" x14ac:dyDescent="0.25">
      <c r="A34" s="12" t="str">
        <f>IF(Configuración!B40="","",Configuración!A40)</f>
        <v/>
      </c>
      <c r="B34" s="12" t="str">
        <f>IF(Configuración!B40="","",Configuración!B40)</f>
        <v/>
      </c>
      <c r="C34" s="12" t="str">
        <f>IF(Configuración!B40="","",Configuración!C40)</f>
        <v/>
      </c>
      <c r="D34" s="12" t="str">
        <f>IF(Configuración!B40="","",Configuración!E40)</f>
        <v/>
      </c>
      <c r="E34" s="12" t="str">
        <f>IF('I Semestre'!G34="","",'I Semestre'!G34)</f>
        <v/>
      </c>
      <c r="F34" s="12" t="str">
        <f>IF('II Semestre'!G34="","",'II Semestre'!G34)</f>
        <v/>
      </c>
      <c r="G34" s="12" t="str">
        <f t="shared" si="0"/>
        <v/>
      </c>
      <c r="H34" s="12" t="str">
        <f t="shared" si="1"/>
        <v/>
      </c>
      <c r="I34" s="12" t="str">
        <f>IF(Configuración!B40="","",Configuración!D40)</f>
        <v/>
      </c>
    </row>
    <row r="35" spans="1:9" x14ac:dyDescent="0.25">
      <c r="A35" s="12" t="str">
        <f>IF(Configuración!B41="","",Configuración!A41)</f>
        <v/>
      </c>
      <c r="B35" s="12" t="str">
        <f>IF(Configuración!B41="","",Configuración!B41)</f>
        <v/>
      </c>
      <c r="C35" s="12" t="str">
        <f>IF(Configuración!B41="","",Configuración!C41)</f>
        <v/>
      </c>
      <c r="D35" s="12" t="str">
        <f>IF(Configuración!B41="","",Configuración!E41)</f>
        <v/>
      </c>
      <c r="E35" s="12" t="str">
        <f>IF('I Semestre'!G35="","",'I Semestre'!G35)</f>
        <v/>
      </c>
      <c r="F35" s="12" t="str">
        <f>IF('II Semestre'!G35="","",'II Semestre'!G35)</f>
        <v/>
      </c>
      <c r="G35" s="12" t="str">
        <f t="shared" si="0"/>
        <v/>
      </c>
      <c r="H35" s="12" t="str">
        <f t="shared" si="1"/>
        <v/>
      </c>
      <c r="I35" s="12" t="str">
        <f>IF(Configuración!B41="","",Configuración!D41)</f>
        <v/>
      </c>
    </row>
    <row r="36" spans="1:9" x14ac:dyDescent="0.25">
      <c r="A36" s="12" t="str">
        <f>IF(Configuración!B42="","",Configuración!A42)</f>
        <v/>
      </c>
      <c r="B36" s="12" t="str">
        <f>IF(Configuración!B42="","",Configuración!B42)</f>
        <v/>
      </c>
      <c r="C36" s="12" t="str">
        <f>IF(Configuración!B42="","",Configuración!C42)</f>
        <v/>
      </c>
      <c r="D36" s="12" t="str">
        <f>IF(Configuración!B42="","",Configuración!E42)</f>
        <v/>
      </c>
      <c r="E36" s="12" t="str">
        <f>IF('I Semestre'!G36="","",'I Semestre'!G36)</f>
        <v/>
      </c>
      <c r="F36" s="12" t="str">
        <f>IF('II Semestre'!G36="","",'II Semestre'!G36)</f>
        <v/>
      </c>
      <c r="G36" s="12" t="str">
        <f t="shared" si="0"/>
        <v/>
      </c>
      <c r="H36" s="12" t="str">
        <f t="shared" si="1"/>
        <v/>
      </c>
      <c r="I36" s="12" t="str">
        <f>IF(Configuración!B42="","",Configuración!D42)</f>
        <v/>
      </c>
    </row>
    <row r="37" spans="1:9" x14ac:dyDescent="0.25">
      <c r="A37" s="12" t="str">
        <f>IF(Configuración!B43="","",Configuración!A43)</f>
        <v/>
      </c>
      <c r="B37" s="12" t="str">
        <f>IF(Configuración!B43="","",Configuración!B43)</f>
        <v/>
      </c>
      <c r="C37" s="12" t="str">
        <f>IF(Configuración!B43="","",Configuración!C43)</f>
        <v/>
      </c>
      <c r="D37" s="12" t="str">
        <f>IF(Configuración!B43="","",Configuración!E43)</f>
        <v/>
      </c>
      <c r="E37" s="12" t="str">
        <f>IF('I Semestre'!G37="","",'I Semestre'!G37)</f>
        <v/>
      </c>
      <c r="F37" s="12" t="str">
        <f>IF('II Semestre'!G37="","",'II Semestre'!G37)</f>
        <v/>
      </c>
      <c r="G37" s="12" t="str">
        <f t="shared" ref="G37:G54" si="2">IF(COUNT(E37:F37)&lt;2,"",ROUND(AVERAGE(E37:F37),0))</f>
        <v/>
      </c>
      <c r="H37" s="12" t="str">
        <f t="shared" ref="H37:H54" si="3">IF(G37="","",IF(G37&lt;60,"AI",IF(G37&lt;76,"AF",IF(G37&lt;90,"AS","AA"))))</f>
        <v/>
      </c>
      <c r="I37" s="12" t="str">
        <f>IF(Configuración!B43="","",Configuración!D43)</f>
        <v/>
      </c>
    </row>
    <row r="38" spans="1:9" x14ac:dyDescent="0.25">
      <c r="A38" s="12" t="str">
        <f>IF(Configuración!B44="","",Configuración!A44)</f>
        <v/>
      </c>
      <c r="B38" s="12" t="str">
        <f>IF(Configuración!B44="","",Configuración!B44)</f>
        <v/>
      </c>
      <c r="C38" s="12" t="str">
        <f>IF(Configuración!B44="","",Configuración!C44)</f>
        <v/>
      </c>
      <c r="D38" s="12" t="str">
        <f>IF(Configuración!B44="","",Configuración!E44)</f>
        <v/>
      </c>
      <c r="E38" s="12" t="str">
        <f>IF('I Semestre'!G38="","",'I Semestre'!G38)</f>
        <v/>
      </c>
      <c r="F38" s="12" t="str">
        <f>IF('II Semestre'!G38="","",'II Semestre'!G38)</f>
        <v/>
      </c>
      <c r="G38" s="12" t="str">
        <f t="shared" si="2"/>
        <v/>
      </c>
      <c r="H38" s="12" t="str">
        <f t="shared" si="3"/>
        <v/>
      </c>
      <c r="I38" s="12" t="str">
        <f>IF(Configuración!B44="","",Configuración!D44)</f>
        <v/>
      </c>
    </row>
    <row r="39" spans="1:9" x14ac:dyDescent="0.25">
      <c r="A39" s="12" t="str">
        <f>IF(Configuración!B45="","",Configuración!A45)</f>
        <v/>
      </c>
      <c r="B39" s="12" t="str">
        <f>IF(Configuración!B45="","",Configuración!B45)</f>
        <v/>
      </c>
      <c r="C39" s="12" t="str">
        <f>IF(Configuración!B45="","",Configuración!C45)</f>
        <v/>
      </c>
      <c r="D39" s="12" t="str">
        <f>IF(Configuración!B45="","",Configuración!E45)</f>
        <v/>
      </c>
      <c r="E39" s="12" t="str">
        <f>IF('I Semestre'!G39="","",'I Semestre'!G39)</f>
        <v/>
      </c>
      <c r="F39" s="12" t="str">
        <f>IF('II Semestre'!G39="","",'II Semestre'!G39)</f>
        <v/>
      </c>
      <c r="G39" s="12" t="str">
        <f t="shared" si="2"/>
        <v/>
      </c>
      <c r="H39" s="12" t="str">
        <f t="shared" si="3"/>
        <v/>
      </c>
      <c r="I39" s="12" t="str">
        <f>IF(Configuración!B45="","",Configuración!D45)</f>
        <v/>
      </c>
    </row>
    <row r="40" spans="1:9" x14ac:dyDescent="0.25">
      <c r="A40" s="12" t="str">
        <f>IF(Configuración!B46="","",Configuración!A46)</f>
        <v/>
      </c>
      <c r="B40" s="12" t="str">
        <f>IF(Configuración!B46="","",Configuración!B46)</f>
        <v/>
      </c>
      <c r="C40" s="12" t="str">
        <f>IF(Configuración!B46="","",Configuración!C46)</f>
        <v/>
      </c>
      <c r="D40" s="12" t="str">
        <f>IF(Configuración!B46="","",Configuración!E46)</f>
        <v/>
      </c>
      <c r="E40" s="12" t="str">
        <f>IF('I Semestre'!G40="","",'I Semestre'!G40)</f>
        <v/>
      </c>
      <c r="F40" s="12" t="str">
        <f>IF('II Semestre'!G40="","",'II Semestre'!G40)</f>
        <v/>
      </c>
      <c r="G40" s="12" t="str">
        <f t="shared" si="2"/>
        <v/>
      </c>
      <c r="H40" s="12" t="str">
        <f t="shared" si="3"/>
        <v/>
      </c>
      <c r="I40" s="12" t="str">
        <f>IF(Configuración!B46="","",Configuración!D46)</f>
        <v/>
      </c>
    </row>
    <row r="41" spans="1:9" x14ac:dyDescent="0.25">
      <c r="A41" s="12" t="str">
        <f>IF(Configuración!B47="","",Configuración!A47)</f>
        <v/>
      </c>
      <c r="B41" s="12" t="str">
        <f>IF(Configuración!B47="","",Configuración!B47)</f>
        <v/>
      </c>
      <c r="C41" s="12" t="str">
        <f>IF(Configuración!B47="","",Configuración!C47)</f>
        <v/>
      </c>
      <c r="D41" s="12" t="str">
        <f>IF(Configuración!B47="","",Configuración!E47)</f>
        <v/>
      </c>
      <c r="E41" s="12" t="str">
        <f>IF('I Semestre'!G41="","",'I Semestre'!G41)</f>
        <v/>
      </c>
      <c r="F41" s="12" t="str">
        <f>IF('II Semestre'!G41="","",'II Semestre'!G41)</f>
        <v/>
      </c>
      <c r="G41" s="12" t="str">
        <f t="shared" si="2"/>
        <v/>
      </c>
      <c r="H41" s="12" t="str">
        <f t="shared" si="3"/>
        <v/>
      </c>
      <c r="I41" s="12" t="str">
        <f>IF(Configuración!B47="","",Configuración!D47)</f>
        <v/>
      </c>
    </row>
    <row r="42" spans="1:9" x14ac:dyDescent="0.25">
      <c r="A42" s="12" t="str">
        <f>IF(Configuración!B48="","",Configuración!A48)</f>
        <v/>
      </c>
      <c r="B42" s="12" t="str">
        <f>IF(Configuración!B48="","",Configuración!B48)</f>
        <v/>
      </c>
      <c r="C42" s="12" t="str">
        <f>IF(Configuración!B48="","",Configuración!C48)</f>
        <v/>
      </c>
      <c r="D42" s="12" t="str">
        <f>IF(Configuración!B48="","",Configuración!E48)</f>
        <v/>
      </c>
      <c r="E42" s="12" t="str">
        <f>IF('I Semestre'!G42="","",'I Semestre'!G42)</f>
        <v/>
      </c>
      <c r="F42" s="12" t="str">
        <f>IF('II Semestre'!G42="","",'II Semestre'!G42)</f>
        <v/>
      </c>
      <c r="G42" s="12" t="str">
        <f t="shared" si="2"/>
        <v/>
      </c>
      <c r="H42" s="12" t="str">
        <f t="shared" si="3"/>
        <v/>
      </c>
      <c r="I42" s="12" t="str">
        <f>IF(Configuración!B48="","",Configuración!D48)</f>
        <v/>
      </c>
    </row>
    <row r="43" spans="1:9" x14ac:dyDescent="0.25">
      <c r="A43" s="12" t="str">
        <f>IF(Configuración!B49="","",Configuración!A49)</f>
        <v/>
      </c>
      <c r="B43" s="12" t="str">
        <f>IF(Configuración!B49="","",Configuración!B49)</f>
        <v/>
      </c>
      <c r="C43" s="12" t="str">
        <f>IF(Configuración!B49="","",Configuración!C49)</f>
        <v/>
      </c>
      <c r="D43" s="12" t="str">
        <f>IF(Configuración!B49="","",Configuración!E49)</f>
        <v/>
      </c>
      <c r="E43" s="12" t="str">
        <f>IF('I Semestre'!G43="","",'I Semestre'!G43)</f>
        <v/>
      </c>
      <c r="F43" s="12" t="str">
        <f>IF('II Semestre'!G43="","",'II Semestre'!G43)</f>
        <v/>
      </c>
      <c r="G43" s="12" t="str">
        <f t="shared" si="2"/>
        <v/>
      </c>
      <c r="H43" s="12" t="str">
        <f t="shared" si="3"/>
        <v/>
      </c>
      <c r="I43" s="12" t="str">
        <f>IF(Configuración!B49="","",Configuración!D49)</f>
        <v/>
      </c>
    </row>
    <row r="44" spans="1:9" x14ac:dyDescent="0.25">
      <c r="A44" s="12" t="str">
        <f>IF(Configuración!B50="","",Configuración!A50)</f>
        <v/>
      </c>
      <c r="B44" s="12" t="str">
        <f>IF(Configuración!B50="","",Configuración!B50)</f>
        <v/>
      </c>
      <c r="C44" s="12" t="str">
        <f>IF(Configuración!B50="","",Configuración!C50)</f>
        <v/>
      </c>
      <c r="D44" s="12" t="str">
        <f>IF(Configuración!B50="","",Configuración!E50)</f>
        <v/>
      </c>
      <c r="E44" s="12" t="str">
        <f>IF('I Semestre'!G44="","",'I Semestre'!G44)</f>
        <v/>
      </c>
      <c r="F44" s="12" t="str">
        <f>IF('II Semestre'!G44="","",'II Semestre'!G44)</f>
        <v/>
      </c>
      <c r="G44" s="12" t="str">
        <f t="shared" si="2"/>
        <v/>
      </c>
      <c r="H44" s="12" t="str">
        <f t="shared" si="3"/>
        <v/>
      </c>
      <c r="I44" s="12" t="str">
        <f>IF(Configuración!B50="","",Configuración!D50)</f>
        <v/>
      </c>
    </row>
    <row r="45" spans="1:9" x14ac:dyDescent="0.25">
      <c r="A45" s="12" t="str">
        <f>IF(Configuración!B51="","",Configuración!A51)</f>
        <v/>
      </c>
      <c r="B45" s="12" t="str">
        <f>IF(Configuración!B51="","",Configuración!B51)</f>
        <v/>
      </c>
      <c r="C45" s="12" t="str">
        <f>IF(Configuración!B51="","",Configuración!C51)</f>
        <v/>
      </c>
      <c r="D45" s="12" t="str">
        <f>IF(Configuración!B51="","",Configuración!E51)</f>
        <v/>
      </c>
      <c r="E45" s="12" t="str">
        <f>IF('I Semestre'!G45="","",'I Semestre'!G45)</f>
        <v/>
      </c>
      <c r="F45" s="12" t="str">
        <f>IF('II Semestre'!G45="","",'II Semestre'!G45)</f>
        <v/>
      </c>
      <c r="G45" s="12" t="str">
        <f t="shared" si="2"/>
        <v/>
      </c>
      <c r="H45" s="12" t="str">
        <f t="shared" si="3"/>
        <v/>
      </c>
      <c r="I45" s="12" t="str">
        <f>IF(Configuración!B51="","",Configuración!D51)</f>
        <v/>
      </c>
    </row>
    <row r="46" spans="1:9" x14ac:dyDescent="0.25">
      <c r="A46" s="12" t="str">
        <f>IF(Configuración!B52="","",Configuración!A52)</f>
        <v/>
      </c>
      <c r="B46" s="12" t="str">
        <f>IF(Configuración!B52="","",Configuración!B52)</f>
        <v/>
      </c>
      <c r="C46" s="12" t="str">
        <f>IF(Configuración!B52="","",Configuración!C52)</f>
        <v/>
      </c>
      <c r="D46" s="12" t="str">
        <f>IF(Configuración!B52="","",Configuración!E52)</f>
        <v/>
      </c>
      <c r="E46" s="12" t="str">
        <f>IF('I Semestre'!G46="","",'I Semestre'!G46)</f>
        <v/>
      </c>
      <c r="F46" s="12" t="str">
        <f>IF('II Semestre'!G46="","",'II Semestre'!G46)</f>
        <v/>
      </c>
      <c r="G46" s="12" t="str">
        <f t="shared" si="2"/>
        <v/>
      </c>
      <c r="H46" s="12" t="str">
        <f t="shared" si="3"/>
        <v/>
      </c>
      <c r="I46" s="12" t="str">
        <f>IF(Configuración!B52="","",Configuración!D52)</f>
        <v/>
      </c>
    </row>
    <row r="47" spans="1:9" x14ac:dyDescent="0.25">
      <c r="A47" s="12" t="str">
        <f>IF(Configuración!B53="","",Configuración!A53)</f>
        <v/>
      </c>
      <c r="B47" s="12" t="str">
        <f>IF(Configuración!B53="","",Configuración!B53)</f>
        <v/>
      </c>
      <c r="C47" s="12" t="str">
        <f>IF(Configuración!B53="","",Configuración!C53)</f>
        <v/>
      </c>
      <c r="D47" s="12" t="str">
        <f>IF(Configuración!B53="","",Configuración!E53)</f>
        <v/>
      </c>
      <c r="E47" s="12" t="str">
        <f>IF('I Semestre'!G47="","",'I Semestre'!G47)</f>
        <v/>
      </c>
      <c r="F47" s="12" t="str">
        <f>IF('II Semestre'!G47="","",'II Semestre'!G47)</f>
        <v/>
      </c>
      <c r="G47" s="12" t="str">
        <f t="shared" si="2"/>
        <v/>
      </c>
      <c r="H47" s="12" t="str">
        <f t="shared" si="3"/>
        <v/>
      </c>
      <c r="I47" s="12" t="str">
        <f>IF(Configuración!B53="","",Configuración!D53)</f>
        <v/>
      </c>
    </row>
    <row r="48" spans="1:9" x14ac:dyDescent="0.25">
      <c r="A48" s="12" t="str">
        <f>IF(Configuración!B54="","",Configuración!A54)</f>
        <v/>
      </c>
      <c r="B48" s="12" t="str">
        <f>IF(Configuración!B54="","",Configuración!B54)</f>
        <v/>
      </c>
      <c r="C48" s="12" t="str">
        <f>IF(Configuración!B54="","",Configuración!C54)</f>
        <v/>
      </c>
      <c r="D48" s="12" t="str">
        <f>IF(Configuración!B54="","",Configuración!E54)</f>
        <v/>
      </c>
      <c r="E48" s="12" t="str">
        <f>IF('I Semestre'!G48="","",'I Semestre'!G48)</f>
        <v/>
      </c>
      <c r="F48" s="12" t="str">
        <f>IF('II Semestre'!G48="","",'II Semestre'!G48)</f>
        <v/>
      </c>
      <c r="G48" s="12" t="str">
        <f t="shared" si="2"/>
        <v/>
      </c>
      <c r="H48" s="12" t="str">
        <f t="shared" si="3"/>
        <v/>
      </c>
      <c r="I48" s="12" t="str">
        <f>IF(Configuración!B54="","",Configuración!D54)</f>
        <v/>
      </c>
    </row>
    <row r="49" spans="1:9" x14ac:dyDescent="0.25">
      <c r="A49" s="12" t="str">
        <f>IF(Configuración!B55="","",Configuración!A55)</f>
        <v/>
      </c>
      <c r="B49" s="12" t="str">
        <f>IF(Configuración!B55="","",Configuración!B55)</f>
        <v/>
      </c>
      <c r="C49" s="12" t="str">
        <f>IF(Configuración!B55="","",Configuración!C55)</f>
        <v/>
      </c>
      <c r="D49" s="12" t="str">
        <f>IF(Configuración!B55="","",Configuración!E55)</f>
        <v/>
      </c>
      <c r="E49" s="12" t="str">
        <f>IF('I Semestre'!G49="","",'I Semestre'!G49)</f>
        <v/>
      </c>
      <c r="F49" s="12" t="str">
        <f>IF('II Semestre'!G49="","",'II Semestre'!G49)</f>
        <v/>
      </c>
      <c r="G49" s="12" t="str">
        <f t="shared" si="2"/>
        <v/>
      </c>
      <c r="H49" s="12" t="str">
        <f t="shared" si="3"/>
        <v/>
      </c>
      <c r="I49" s="12" t="str">
        <f>IF(Configuración!B55="","",Configuración!D55)</f>
        <v/>
      </c>
    </row>
    <row r="50" spans="1:9" x14ac:dyDescent="0.25">
      <c r="A50" s="12" t="str">
        <f>IF(Configuración!B56="","",Configuración!A56)</f>
        <v/>
      </c>
      <c r="B50" s="12" t="str">
        <f>IF(Configuración!B56="","",Configuración!B56)</f>
        <v/>
      </c>
      <c r="C50" s="12" t="str">
        <f>IF(Configuración!B56="","",Configuración!C56)</f>
        <v/>
      </c>
      <c r="D50" s="12" t="str">
        <f>IF(Configuración!B56="","",Configuración!E56)</f>
        <v/>
      </c>
      <c r="E50" s="12" t="str">
        <f>IF('I Semestre'!G50="","",'I Semestre'!G50)</f>
        <v/>
      </c>
      <c r="F50" s="12" t="str">
        <f>IF('II Semestre'!G50="","",'II Semestre'!G50)</f>
        <v/>
      </c>
      <c r="G50" s="12" t="str">
        <f t="shared" si="2"/>
        <v/>
      </c>
      <c r="H50" s="12" t="str">
        <f t="shared" si="3"/>
        <v/>
      </c>
      <c r="I50" s="12" t="str">
        <f>IF(Configuración!B56="","",Configuración!D56)</f>
        <v/>
      </c>
    </row>
    <row r="51" spans="1:9" x14ac:dyDescent="0.25">
      <c r="A51" s="12" t="str">
        <f>IF(Configuración!B57="","",Configuración!A57)</f>
        <v/>
      </c>
      <c r="B51" s="12" t="str">
        <f>IF(Configuración!B57="","",Configuración!B57)</f>
        <v/>
      </c>
      <c r="C51" s="12" t="str">
        <f>IF(Configuración!B57="","",Configuración!C57)</f>
        <v/>
      </c>
      <c r="D51" s="12" t="str">
        <f>IF(Configuración!B57="","",Configuración!E57)</f>
        <v/>
      </c>
      <c r="E51" s="12" t="str">
        <f>IF('I Semestre'!G51="","",'I Semestre'!G51)</f>
        <v/>
      </c>
      <c r="F51" s="12" t="str">
        <f>IF('II Semestre'!G51="","",'II Semestre'!G51)</f>
        <v/>
      </c>
      <c r="G51" s="12" t="str">
        <f t="shared" si="2"/>
        <v/>
      </c>
      <c r="H51" s="12" t="str">
        <f t="shared" si="3"/>
        <v/>
      </c>
      <c r="I51" s="12" t="str">
        <f>IF(Configuración!B57="","",Configuración!D57)</f>
        <v/>
      </c>
    </row>
    <row r="52" spans="1:9" x14ac:dyDescent="0.25">
      <c r="A52" s="12" t="str">
        <f>IF(Configuración!B58="","",Configuración!A58)</f>
        <v/>
      </c>
      <c r="B52" s="12" t="str">
        <f>IF(Configuración!B58="","",Configuración!B58)</f>
        <v/>
      </c>
      <c r="C52" s="12" t="str">
        <f>IF(Configuración!B58="","",Configuración!C58)</f>
        <v/>
      </c>
      <c r="D52" s="12" t="str">
        <f>IF(Configuración!B58="","",Configuración!E58)</f>
        <v/>
      </c>
      <c r="E52" s="12" t="str">
        <f>IF('I Semestre'!G52="","",'I Semestre'!G52)</f>
        <v/>
      </c>
      <c r="F52" s="12" t="str">
        <f>IF('II Semestre'!G52="","",'II Semestre'!G52)</f>
        <v/>
      </c>
      <c r="G52" s="12" t="str">
        <f t="shared" si="2"/>
        <v/>
      </c>
      <c r="H52" s="12" t="str">
        <f t="shared" si="3"/>
        <v/>
      </c>
      <c r="I52" s="12" t="str">
        <f>IF(Configuración!B58="","",Configuración!D58)</f>
        <v/>
      </c>
    </row>
    <row r="53" spans="1:9" x14ac:dyDescent="0.25">
      <c r="A53" s="12" t="str">
        <f>IF(Configuración!B59="","",Configuración!A59)</f>
        <v/>
      </c>
      <c r="B53" s="12" t="str">
        <f>IF(Configuración!B59="","",Configuración!B59)</f>
        <v/>
      </c>
      <c r="C53" s="12" t="str">
        <f>IF(Configuración!B59="","",Configuración!C59)</f>
        <v/>
      </c>
      <c r="D53" s="12" t="str">
        <f>IF(Configuración!B59="","",Configuración!E59)</f>
        <v/>
      </c>
      <c r="E53" s="12" t="str">
        <f>IF('I Semestre'!G53="","",'I Semestre'!G53)</f>
        <v/>
      </c>
      <c r="F53" s="12" t="str">
        <f>IF('II Semestre'!G53="","",'II Semestre'!G53)</f>
        <v/>
      </c>
      <c r="G53" s="12" t="str">
        <f t="shared" si="2"/>
        <v/>
      </c>
      <c r="H53" s="12" t="str">
        <f t="shared" si="3"/>
        <v/>
      </c>
      <c r="I53" s="12" t="str">
        <f>IF(Configuración!B59="","",Configuración!D59)</f>
        <v/>
      </c>
    </row>
    <row r="54" spans="1:9" x14ac:dyDescent="0.25">
      <c r="A54" s="12" t="str">
        <f>IF(Configuración!B60="","",Configuración!A60)</f>
        <v/>
      </c>
      <c r="B54" s="12" t="str">
        <f>IF(Configuración!B60="","",Configuración!B60)</f>
        <v/>
      </c>
      <c r="C54" s="12" t="str">
        <f>IF(Configuración!B60="","",Configuración!C60)</f>
        <v/>
      </c>
      <c r="D54" s="12" t="str">
        <f>IF(Configuración!B60="","",Configuración!E60)</f>
        <v/>
      </c>
      <c r="E54" s="12" t="str">
        <f>IF('I Semestre'!G54="","",'I Semestre'!G54)</f>
        <v/>
      </c>
      <c r="F54" s="12" t="str">
        <f>IF('II Semestre'!G54="","",'II Semestre'!G54)</f>
        <v/>
      </c>
      <c r="G54" s="12" t="str">
        <f t="shared" si="2"/>
        <v/>
      </c>
      <c r="H54" s="12" t="str">
        <f t="shared" si="3"/>
        <v/>
      </c>
      <c r="I54" s="12" t="str">
        <f>IF(Configuración!B60="","",Configuración!D60)</f>
        <v/>
      </c>
    </row>
    <row r="56" spans="1:9" ht="24" customHeight="1" x14ac:dyDescent="0.25">
      <c r="A56" s="29" t="s">
        <v>117</v>
      </c>
      <c r="B56" s="29"/>
      <c r="C56" s="29"/>
      <c r="D56" s="29"/>
      <c r="E56" s="29"/>
      <c r="F56" s="29"/>
      <c r="G56" s="29"/>
      <c r="H56" s="29"/>
      <c r="I56" s="29"/>
    </row>
  </sheetData>
  <sheetProtection sheet="1" objects="1" scenarios="1" selectLockedCells="0" selectUnlockedCells="0"/>
  <mergeCells count="2">
    <mergeCell ref="A1:I1"/>
    <mergeCell ref="A56:I56"/>
  </mergeCells>
  <dataValidations count="3">
    <dataValidation type="custom" allowBlank="1" showErrorMessage="1" errorTitle="Celda protegida" error="Esta celda se calcula automáticamente." sqref="A5:I54" xr:uid="{00000000-0002-0000-0900-000000000000}">
      <formula1>FALSE</formula1>
    </dataValidation>
    <dataValidation type="custom" allowBlank="1" showErrorMessage="1" errorTitle="Zona protegida" error="Información de autoría protegida. No debe eliminarse ni modificarse." sqref="A56:I56" xr:uid="{00000000-0002-0000-0900-000001000000}">
      <formula1>FALSE</formula1>
    </dataValidation>
    <dataValidation type="custom" allowBlank="1" showErrorMessage="1" errorTitle="Zona protegida" error="Hoja de cálculo automático. Las fórmulas y la autoría están protegidas." sqref="A1:I56" xr:uid="{00000000-0002-0000-0900-000002000000}">
      <formula1>FALSE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Guía de uso</vt:lpstr>
      <vt:lpstr>Dashboard</vt:lpstr>
      <vt:lpstr>Configuración</vt:lpstr>
      <vt:lpstr>I Corte</vt:lpstr>
      <vt:lpstr>II Corte</vt:lpstr>
      <vt:lpstr>I Semestre</vt:lpstr>
      <vt:lpstr>III Corte</vt:lpstr>
      <vt:lpstr>IV Corte</vt:lpstr>
      <vt:lpstr>II Semestre</vt:lpstr>
      <vt:lpstr>Nota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Reynaldo Castillo Martinez</cp:lastModifiedBy>
  <dcterms:modified xsi:type="dcterms:W3CDTF">2026-09-28T00:23:21Z</dcterms:modified>
</cp:coreProperties>
</file>